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VERSIDAD NACIONAL DE SAN CRISTÓBAL DE HUAMANGA\5. FORMATO C\"/>
    </mc:Choice>
  </mc:AlternateContent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6" i="1"/>
  <c r="G16" i="1"/>
  <c r="F17" i="1"/>
  <c r="G17" i="1"/>
  <c r="F18" i="1"/>
  <c r="G18" i="1"/>
  <c r="F19" i="1"/>
  <c r="G19" i="1"/>
  <c r="M24" i="1"/>
  <c r="H24" i="1" s="1"/>
  <c r="O24" i="1"/>
  <c r="P24" i="1"/>
  <c r="M25" i="1"/>
  <c r="H25" i="1" s="1"/>
  <c r="O25" i="1"/>
  <c r="P25" i="1"/>
  <c r="M26" i="1"/>
  <c r="H26" i="1" s="1"/>
  <c r="O26" i="1"/>
  <c r="P26" i="1"/>
  <c r="M27" i="1"/>
  <c r="H27" i="1" s="1"/>
  <c r="O27" i="1"/>
  <c r="P27" i="1"/>
  <c r="M28" i="1"/>
  <c r="H28" i="1" s="1"/>
  <c r="O28" i="1"/>
  <c r="P28" i="1"/>
  <c r="H29" i="1"/>
  <c r="M29" i="1"/>
  <c r="O29" i="1"/>
  <c r="P29" i="1"/>
  <c r="M30" i="1"/>
  <c r="H30" i="1" s="1"/>
  <c r="O30" i="1"/>
  <c r="P30" i="1"/>
  <c r="H31" i="1"/>
  <c r="M31" i="1"/>
  <c r="O31" i="1"/>
  <c r="P31" i="1"/>
  <c r="H32" i="1"/>
  <c r="M32" i="1"/>
  <c r="O32" i="1"/>
  <c r="P32" i="1"/>
  <c r="H33" i="1"/>
  <c r="M33" i="1"/>
  <c r="O33" i="1"/>
  <c r="P33" i="1"/>
  <c r="H34" i="1"/>
  <c r="M34" i="1"/>
  <c r="O34" i="1"/>
  <c r="P34" i="1"/>
  <c r="H35" i="1"/>
  <c r="M35" i="1"/>
  <c r="O35" i="1"/>
  <c r="P35" i="1"/>
  <c r="M36" i="1"/>
  <c r="H36" i="1" s="1"/>
  <c r="O36" i="1"/>
  <c r="P36" i="1"/>
  <c r="M37" i="1"/>
  <c r="H37" i="1" s="1"/>
  <c r="O37" i="1"/>
  <c r="P37" i="1"/>
  <c r="M38" i="1"/>
  <c r="H38" i="1" s="1"/>
  <c r="O38" i="1"/>
  <c r="P38" i="1"/>
  <c r="H39" i="1"/>
  <c r="M39" i="1"/>
  <c r="O39" i="1"/>
  <c r="I39" i="1" s="1"/>
  <c r="P39" i="1"/>
  <c r="M40" i="1"/>
  <c r="H40" i="1" s="1"/>
  <c r="O40" i="1"/>
  <c r="P40" i="1"/>
  <c r="H41" i="1"/>
  <c r="M41" i="1"/>
  <c r="O41" i="1"/>
  <c r="P41" i="1"/>
  <c r="M42" i="1"/>
  <c r="H42" i="1" s="1"/>
  <c r="O42" i="1"/>
  <c r="P42" i="1"/>
  <c r="H43" i="1"/>
  <c r="M43" i="1"/>
  <c r="O43" i="1"/>
  <c r="P43" i="1"/>
  <c r="H44" i="1"/>
  <c r="M44" i="1"/>
  <c r="O44" i="1"/>
  <c r="P44" i="1"/>
  <c r="H45" i="1"/>
  <c r="M45" i="1"/>
  <c r="O45" i="1"/>
  <c r="P45" i="1"/>
  <c r="H46" i="1"/>
  <c r="M46" i="1"/>
  <c r="O46" i="1"/>
  <c r="P46" i="1"/>
  <c r="H47" i="1"/>
  <c r="M47" i="1"/>
  <c r="O47" i="1"/>
  <c r="P47" i="1"/>
  <c r="M48" i="1"/>
  <c r="H48" i="1" s="1"/>
  <c r="O48" i="1"/>
  <c r="P48" i="1"/>
  <c r="M49" i="1"/>
  <c r="H49" i="1" s="1"/>
  <c r="O49" i="1"/>
  <c r="P49" i="1"/>
  <c r="M50" i="1"/>
  <c r="H50" i="1" s="1"/>
  <c r="O50" i="1"/>
  <c r="P50" i="1"/>
  <c r="M51" i="1"/>
  <c r="H51" i="1" s="1"/>
  <c r="O51" i="1"/>
  <c r="P51" i="1"/>
  <c r="M52" i="1"/>
  <c r="H52" i="1" s="1"/>
  <c r="O52" i="1"/>
  <c r="P52" i="1"/>
  <c r="M53" i="1"/>
  <c r="H53" i="1" s="1"/>
  <c r="O53" i="1"/>
  <c r="P53" i="1"/>
  <c r="H54" i="1"/>
  <c r="M54" i="1"/>
  <c r="O54" i="1"/>
  <c r="P54" i="1"/>
  <c r="H55" i="1"/>
  <c r="M55" i="1"/>
  <c r="O55" i="1"/>
  <c r="I55" i="1" s="1"/>
  <c r="P55" i="1"/>
  <c r="H56" i="1"/>
  <c r="M56" i="1"/>
  <c r="O56" i="1"/>
  <c r="P56" i="1"/>
  <c r="H57" i="1"/>
  <c r="M57" i="1"/>
  <c r="O57" i="1"/>
  <c r="P57" i="1"/>
  <c r="H58" i="1"/>
  <c r="M58" i="1"/>
  <c r="O58" i="1"/>
  <c r="P58" i="1"/>
  <c r="H59" i="1"/>
  <c r="M59" i="1"/>
  <c r="O59" i="1"/>
  <c r="P59" i="1"/>
  <c r="M60" i="1"/>
  <c r="H60" i="1" s="1"/>
  <c r="O60" i="1"/>
  <c r="P60" i="1"/>
  <c r="M61" i="1"/>
  <c r="H61" i="1" s="1"/>
  <c r="O61" i="1"/>
  <c r="P61" i="1"/>
  <c r="M62" i="1"/>
  <c r="H62" i="1" s="1"/>
  <c r="O62" i="1"/>
  <c r="P62" i="1"/>
  <c r="M63" i="1"/>
  <c r="H63" i="1" s="1"/>
  <c r="O63" i="1"/>
  <c r="P63" i="1"/>
  <c r="M64" i="1"/>
  <c r="H64" i="1" s="1"/>
  <c r="O64" i="1"/>
  <c r="P64" i="1"/>
  <c r="M65" i="1"/>
  <c r="H65" i="1" s="1"/>
  <c r="O65" i="1"/>
  <c r="P65" i="1"/>
  <c r="J65" i="1" s="1"/>
  <c r="H66" i="1"/>
  <c r="M66" i="1"/>
  <c r="O66" i="1"/>
  <c r="P66" i="1"/>
  <c r="H67" i="1"/>
  <c r="M67" i="1"/>
  <c r="O67" i="1"/>
  <c r="P67" i="1"/>
  <c r="H68" i="1"/>
  <c r="M68" i="1"/>
  <c r="O68" i="1"/>
  <c r="P68" i="1"/>
  <c r="H69" i="1"/>
  <c r="M69" i="1"/>
  <c r="O69" i="1"/>
  <c r="P69" i="1"/>
  <c r="H70" i="1"/>
  <c r="M70" i="1"/>
  <c r="O70" i="1"/>
  <c r="P70" i="1"/>
  <c r="H71" i="1"/>
  <c r="M71" i="1"/>
  <c r="O71" i="1"/>
  <c r="P71" i="1"/>
  <c r="M72" i="1"/>
  <c r="H72" i="1" s="1"/>
  <c r="O72" i="1"/>
  <c r="P72" i="1"/>
  <c r="M73" i="1"/>
  <c r="H73" i="1" s="1"/>
  <c r="O73" i="1"/>
  <c r="P73" i="1"/>
  <c r="M74" i="1"/>
  <c r="H74" i="1" s="1"/>
  <c r="O74" i="1"/>
  <c r="P74" i="1"/>
  <c r="M75" i="1"/>
  <c r="H75" i="1" s="1"/>
  <c r="O75" i="1"/>
  <c r="P75" i="1"/>
  <c r="M76" i="1"/>
  <c r="H76" i="1" s="1"/>
  <c r="O76" i="1"/>
  <c r="P76" i="1"/>
  <c r="M77" i="1"/>
  <c r="H77" i="1" s="1"/>
  <c r="O77" i="1"/>
  <c r="P77" i="1"/>
  <c r="H78" i="1"/>
  <c r="M78" i="1"/>
  <c r="O78" i="1"/>
  <c r="P78" i="1"/>
  <c r="H79" i="1"/>
  <c r="M79" i="1"/>
  <c r="O79" i="1"/>
  <c r="P79" i="1"/>
  <c r="H80" i="1"/>
  <c r="M80" i="1"/>
  <c r="O80" i="1"/>
  <c r="P80" i="1"/>
  <c r="H81" i="1"/>
  <c r="M81" i="1"/>
  <c r="O81" i="1"/>
  <c r="P81" i="1"/>
  <c r="H82" i="1"/>
  <c r="M82" i="1"/>
  <c r="O82" i="1"/>
  <c r="P82" i="1"/>
  <c r="H83" i="1"/>
  <c r="M83" i="1"/>
  <c r="O83" i="1"/>
  <c r="P83" i="1"/>
  <c r="M84" i="1"/>
  <c r="H84" i="1" s="1"/>
  <c r="O84" i="1"/>
  <c r="P84" i="1"/>
  <c r="M85" i="1"/>
  <c r="H85" i="1" s="1"/>
  <c r="O85" i="1"/>
  <c r="P85" i="1"/>
  <c r="M86" i="1"/>
  <c r="H86" i="1" s="1"/>
  <c r="O86" i="1"/>
  <c r="P86" i="1"/>
  <c r="M87" i="1"/>
  <c r="H87" i="1" s="1"/>
  <c r="O87" i="1"/>
  <c r="P87" i="1"/>
  <c r="M88" i="1"/>
  <c r="H88" i="1" s="1"/>
  <c r="O88" i="1"/>
  <c r="P88" i="1"/>
  <c r="M89" i="1"/>
  <c r="H89" i="1" s="1"/>
  <c r="O89" i="1"/>
  <c r="P89" i="1"/>
  <c r="H90" i="1"/>
  <c r="M90" i="1"/>
  <c r="O90" i="1"/>
  <c r="P90" i="1"/>
  <c r="H91" i="1"/>
  <c r="M91" i="1"/>
  <c r="O91" i="1"/>
  <c r="P91" i="1"/>
  <c r="H92" i="1"/>
  <c r="M92" i="1"/>
  <c r="O92" i="1"/>
  <c r="P92" i="1"/>
  <c r="H93" i="1"/>
  <c r="M93" i="1"/>
  <c r="O93" i="1"/>
  <c r="P93" i="1"/>
  <c r="H94" i="1"/>
  <c r="M94" i="1"/>
  <c r="O94" i="1"/>
  <c r="P94" i="1"/>
  <c r="J94" i="1" s="1"/>
  <c r="H95" i="1"/>
  <c r="M95" i="1"/>
  <c r="O95" i="1"/>
  <c r="P95" i="1"/>
  <c r="M96" i="1"/>
  <c r="H96" i="1" s="1"/>
  <c r="O96" i="1"/>
  <c r="P96" i="1"/>
  <c r="H97" i="1"/>
  <c r="I97" i="1"/>
  <c r="M97" i="1"/>
  <c r="O97" i="1"/>
  <c r="P97" i="1"/>
  <c r="M98" i="1"/>
  <c r="H98" i="1" s="1"/>
  <c r="O98" i="1"/>
  <c r="P98" i="1"/>
  <c r="H99" i="1"/>
  <c r="M99" i="1"/>
  <c r="O99" i="1"/>
  <c r="P99" i="1"/>
  <c r="M100" i="1"/>
  <c r="H100" i="1" s="1"/>
  <c r="O100" i="1"/>
  <c r="P100" i="1"/>
  <c r="J101" i="1"/>
  <c r="M101" i="1"/>
  <c r="H101" i="1" s="1"/>
  <c r="O101" i="1"/>
  <c r="P101" i="1"/>
  <c r="H102" i="1"/>
  <c r="M102" i="1"/>
  <c r="O102" i="1"/>
  <c r="P102" i="1"/>
  <c r="H103" i="1"/>
  <c r="M103" i="1"/>
  <c r="O103" i="1"/>
  <c r="P103" i="1"/>
  <c r="H104" i="1"/>
  <c r="M104" i="1"/>
  <c r="O104" i="1"/>
  <c r="P104" i="1"/>
  <c r="H105" i="1"/>
  <c r="M105" i="1"/>
  <c r="O105" i="1"/>
  <c r="P105" i="1"/>
  <c r="H106" i="1"/>
  <c r="M106" i="1"/>
  <c r="O106" i="1"/>
  <c r="P106" i="1"/>
  <c r="H107" i="1"/>
  <c r="M107" i="1"/>
  <c r="O107" i="1"/>
  <c r="P107" i="1"/>
  <c r="M108" i="1"/>
  <c r="H108" i="1" s="1"/>
  <c r="O108" i="1"/>
  <c r="I108" i="1" s="1"/>
  <c r="P108" i="1"/>
  <c r="M109" i="1"/>
  <c r="H109" i="1" s="1"/>
  <c r="O109" i="1"/>
  <c r="P109" i="1"/>
  <c r="M110" i="1"/>
  <c r="H110" i="1" s="1"/>
  <c r="O110" i="1"/>
  <c r="P110" i="1"/>
  <c r="M111" i="1"/>
  <c r="H111" i="1" s="1"/>
  <c r="O111" i="1"/>
  <c r="P111" i="1"/>
  <c r="M112" i="1"/>
  <c r="H112" i="1" s="1"/>
  <c r="O112" i="1"/>
  <c r="P112" i="1"/>
  <c r="M113" i="1"/>
  <c r="H113" i="1" s="1"/>
  <c r="O113" i="1"/>
  <c r="P113" i="1"/>
  <c r="H114" i="1"/>
  <c r="M114" i="1"/>
  <c r="O114" i="1"/>
  <c r="P114" i="1"/>
  <c r="H115" i="1"/>
  <c r="M115" i="1"/>
  <c r="O115" i="1"/>
  <c r="P115" i="1"/>
  <c r="H116" i="1"/>
  <c r="M116" i="1"/>
  <c r="O116" i="1"/>
  <c r="P116" i="1"/>
  <c r="H117" i="1"/>
  <c r="M117" i="1"/>
  <c r="O117" i="1"/>
  <c r="P117" i="1"/>
  <c r="H118" i="1"/>
  <c r="M118" i="1"/>
  <c r="O118" i="1"/>
  <c r="P118" i="1"/>
  <c r="H119" i="1"/>
  <c r="M119" i="1"/>
  <c r="O119" i="1"/>
  <c r="P119" i="1"/>
  <c r="J119" i="1" s="1"/>
  <c r="M120" i="1"/>
  <c r="H120" i="1" s="1"/>
  <c r="O120" i="1"/>
  <c r="P120" i="1"/>
  <c r="M121" i="1"/>
  <c r="H121" i="1" s="1"/>
  <c r="O121" i="1"/>
  <c r="P121" i="1"/>
  <c r="H122" i="1"/>
  <c r="M122" i="1"/>
  <c r="O122" i="1"/>
  <c r="P122" i="1"/>
  <c r="M123" i="1"/>
  <c r="H123" i="1" s="1"/>
  <c r="O123" i="1"/>
  <c r="P123" i="1"/>
  <c r="H124" i="1"/>
  <c r="M124" i="1"/>
  <c r="O124" i="1"/>
  <c r="P124" i="1"/>
  <c r="M125" i="1"/>
  <c r="H125" i="1" s="1"/>
  <c r="O125" i="1"/>
  <c r="P125" i="1"/>
  <c r="J126" i="1"/>
  <c r="M126" i="1"/>
  <c r="H126" i="1" s="1"/>
  <c r="O126" i="1"/>
  <c r="P126" i="1"/>
  <c r="H127" i="1"/>
  <c r="M127" i="1"/>
  <c r="O127" i="1"/>
  <c r="P127" i="1"/>
  <c r="H128" i="1"/>
  <c r="M128" i="1"/>
  <c r="O128" i="1"/>
  <c r="P128" i="1"/>
  <c r="H129" i="1"/>
  <c r="I129" i="1"/>
  <c r="M129" i="1"/>
  <c r="O129" i="1"/>
  <c r="P129" i="1"/>
  <c r="H130" i="1"/>
  <c r="M130" i="1"/>
  <c r="O130" i="1"/>
  <c r="P130" i="1"/>
  <c r="H131" i="1"/>
  <c r="M131" i="1"/>
  <c r="O131" i="1"/>
  <c r="P131" i="1"/>
  <c r="M132" i="1"/>
  <c r="H132" i="1" s="1"/>
  <c r="O132" i="1"/>
  <c r="P132" i="1"/>
  <c r="M133" i="1"/>
  <c r="H133" i="1" s="1"/>
  <c r="O133" i="1"/>
  <c r="P133" i="1"/>
  <c r="J133" i="1" s="1"/>
  <c r="M134" i="1"/>
  <c r="H134" i="1" s="1"/>
  <c r="O134" i="1"/>
  <c r="P134" i="1"/>
  <c r="M135" i="1"/>
  <c r="H135" i="1" s="1"/>
  <c r="O135" i="1"/>
  <c r="P135" i="1"/>
  <c r="M136" i="1"/>
  <c r="H136" i="1" s="1"/>
  <c r="O136" i="1"/>
  <c r="P136" i="1"/>
  <c r="M137" i="1"/>
  <c r="H137" i="1" s="1"/>
  <c r="O137" i="1"/>
  <c r="P137" i="1"/>
  <c r="M138" i="1"/>
  <c r="H138" i="1" s="1"/>
  <c r="O138" i="1"/>
  <c r="P138" i="1"/>
  <c r="H139" i="1"/>
  <c r="M139" i="1"/>
  <c r="O139" i="1"/>
  <c r="P139" i="1"/>
  <c r="H140" i="1"/>
  <c r="M140" i="1"/>
  <c r="O140" i="1"/>
  <c r="I140" i="1" s="1"/>
  <c r="P140" i="1"/>
  <c r="H141" i="1"/>
  <c r="M141" i="1"/>
  <c r="O141" i="1"/>
  <c r="P141" i="1"/>
  <c r="H142" i="1"/>
  <c r="M142" i="1"/>
  <c r="O142" i="1"/>
  <c r="P142" i="1"/>
  <c r="H143" i="1"/>
  <c r="M143" i="1"/>
  <c r="O143" i="1"/>
  <c r="P143" i="1"/>
  <c r="H144" i="1"/>
  <c r="M144" i="1"/>
  <c r="O144" i="1"/>
  <c r="P144" i="1"/>
  <c r="H145" i="1"/>
  <c r="M145" i="1"/>
  <c r="O145" i="1"/>
  <c r="P145" i="1"/>
  <c r="H146" i="1"/>
  <c r="M146" i="1"/>
  <c r="O146" i="1"/>
  <c r="P146" i="1"/>
  <c r="H147" i="1"/>
  <c r="M147" i="1"/>
  <c r="O147" i="1"/>
  <c r="I147" i="1" s="1"/>
  <c r="P147" i="1"/>
  <c r="H148" i="1"/>
  <c r="M148" i="1"/>
  <c r="O148" i="1"/>
  <c r="P148" i="1"/>
  <c r="H149" i="1"/>
  <c r="M149" i="1"/>
  <c r="O149" i="1"/>
  <c r="P149" i="1"/>
  <c r="H150" i="1"/>
  <c r="M150" i="1"/>
  <c r="O150" i="1"/>
  <c r="P150" i="1"/>
  <c r="H151" i="1"/>
  <c r="M151" i="1"/>
  <c r="O151" i="1"/>
  <c r="P151" i="1"/>
  <c r="J151" i="1" s="1"/>
  <c r="H152" i="1"/>
  <c r="M152" i="1"/>
  <c r="O152" i="1"/>
  <c r="P152" i="1"/>
  <c r="H153" i="1"/>
  <c r="M153" i="1"/>
  <c r="O153" i="1"/>
  <c r="P153" i="1"/>
  <c r="H154" i="1"/>
  <c r="M154" i="1"/>
  <c r="O154" i="1"/>
  <c r="I154" i="1" s="1"/>
  <c r="P154" i="1"/>
  <c r="H155" i="1"/>
  <c r="M155" i="1"/>
  <c r="O155" i="1"/>
  <c r="I155" i="1" s="1"/>
  <c r="P155" i="1"/>
  <c r="H156" i="1"/>
  <c r="M156" i="1"/>
  <c r="O156" i="1"/>
  <c r="P156" i="1"/>
  <c r="H157" i="1"/>
  <c r="M157" i="1"/>
  <c r="O157" i="1"/>
  <c r="P157" i="1"/>
  <c r="H158" i="1"/>
  <c r="M158" i="1"/>
  <c r="O158" i="1"/>
  <c r="P158" i="1"/>
  <c r="J158" i="1" s="1"/>
  <c r="H159" i="1"/>
  <c r="M159" i="1"/>
  <c r="O159" i="1"/>
  <c r="P159" i="1"/>
  <c r="J159" i="1" s="1"/>
  <c r="H160" i="1"/>
  <c r="M160" i="1"/>
  <c r="O160" i="1"/>
  <c r="P160" i="1"/>
  <c r="H161" i="1"/>
  <c r="M161" i="1"/>
  <c r="O161" i="1"/>
  <c r="I161" i="1" s="1"/>
  <c r="P161" i="1"/>
  <c r="H162" i="1"/>
  <c r="M162" i="1"/>
  <c r="O162" i="1"/>
  <c r="I162" i="1" s="1"/>
  <c r="P162" i="1"/>
  <c r="H163" i="1"/>
  <c r="M163" i="1"/>
  <c r="O163" i="1"/>
  <c r="P163" i="1"/>
  <c r="H164" i="1"/>
  <c r="M164" i="1"/>
  <c r="O164" i="1"/>
  <c r="P164" i="1"/>
  <c r="H165" i="1"/>
  <c r="M165" i="1"/>
  <c r="O165" i="1"/>
  <c r="P165" i="1"/>
  <c r="J165" i="1" s="1"/>
  <c r="H166" i="1"/>
  <c r="M166" i="1"/>
  <c r="O166" i="1"/>
  <c r="P166" i="1"/>
  <c r="J166" i="1" s="1"/>
  <c r="M167" i="1"/>
  <c r="H167" i="1" s="1"/>
  <c r="H19" i="1" s="1"/>
  <c r="O167" i="1"/>
  <c r="P167" i="1"/>
  <c r="J167" i="1" s="1"/>
  <c r="J72" i="1" l="1"/>
  <c r="I90" i="1"/>
  <c r="I79" i="1"/>
  <c r="J49" i="1"/>
  <c r="I86" i="1"/>
  <c r="I68" i="1"/>
  <c r="J30" i="1"/>
  <c r="H18" i="1"/>
  <c r="I115" i="1"/>
  <c r="I33" i="1"/>
  <c r="I122" i="1"/>
  <c r="J52" i="1"/>
  <c r="J36" i="1"/>
  <c r="H17" i="1"/>
  <c r="J27" i="1"/>
  <c r="I165" i="1"/>
  <c r="N165" i="1" s="1"/>
  <c r="K165" i="1" s="1"/>
  <c r="J162" i="1"/>
  <c r="I158" i="1"/>
  <c r="J155" i="1"/>
  <c r="I151" i="1"/>
  <c r="I144" i="1"/>
  <c r="J137" i="1"/>
  <c r="I133" i="1"/>
  <c r="N133" i="1" s="1"/>
  <c r="K133" i="1" s="1"/>
  <c r="J130" i="1"/>
  <c r="I126" i="1"/>
  <c r="N126" i="1" s="1"/>
  <c r="K126" i="1" s="1"/>
  <c r="J123" i="1"/>
  <c r="I119" i="1"/>
  <c r="I112" i="1"/>
  <c r="J105" i="1"/>
  <c r="I101" i="1"/>
  <c r="N101" i="1" s="1"/>
  <c r="K101" i="1" s="1"/>
  <c r="J98" i="1"/>
  <c r="I94" i="1"/>
  <c r="N94" i="1" s="1"/>
  <c r="K94" i="1" s="1"/>
  <c r="J87" i="1"/>
  <c r="I83" i="1"/>
  <c r="J76" i="1"/>
  <c r="I72" i="1"/>
  <c r="N72" i="1" s="1"/>
  <c r="K72" i="1" s="1"/>
  <c r="J69" i="1"/>
  <c r="I65" i="1"/>
  <c r="N65" i="1" s="1"/>
  <c r="K65" i="1" s="1"/>
  <c r="J62" i="1"/>
  <c r="I52" i="1"/>
  <c r="N52" i="1" s="1"/>
  <c r="K52" i="1" s="1"/>
  <c r="I49" i="1"/>
  <c r="J46" i="1"/>
  <c r="I36" i="1"/>
  <c r="I27" i="1"/>
  <c r="J24" i="1"/>
  <c r="J134" i="1"/>
  <c r="I130" i="1"/>
  <c r="J109" i="1"/>
  <c r="I105" i="1"/>
  <c r="J91" i="1"/>
  <c r="I76" i="1"/>
  <c r="N76" i="1" s="1"/>
  <c r="K76" i="1" s="1"/>
  <c r="J73" i="1"/>
  <c r="I69" i="1"/>
  <c r="N69" i="1" s="1"/>
  <c r="K69" i="1" s="1"/>
  <c r="J66" i="1"/>
  <c r="I59" i="1"/>
  <c r="J56" i="1"/>
  <c r="J53" i="1"/>
  <c r="I43" i="1"/>
  <c r="J37" i="1"/>
  <c r="I24" i="1"/>
  <c r="I148" i="1"/>
  <c r="J141" i="1"/>
  <c r="I137" i="1"/>
  <c r="J127" i="1"/>
  <c r="I123" i="1"/>
  <c r="I116" i="1"/>
  <c r="J102" i="1"/>
  <c r="I98" i="1"/>
  <c r="J80" i="1"/>
  <c r="J40" i="1"/>
  <c r="I166" i="1"/>
  <c r="N166" i="1" s="1"/>
  <c r="K166" i="1" s="1"/>
  <c r="J163" i="1"/>
  <c r="I159" i="1"/>
  <c r="I152" i="1"/>
  <c r="J145" i="1"/>
  <c r="I141" i="1"/>
  <c r="J138" i="1"/>
  <c r="I134" i="1"/>
  <c r="N134" i="1" s="1"/>
  <c r="K134" i="1" s="1"/>
  <c r="J131" i="1"/>
  <c r="I127" i="1"/>
  <c r="I120" i="1"/>
  <c r="J113" i="1"/>
  <c r="I109" i="1"/>
  <c r="J106" i="1"/>
  <c r="I102" i="1"/>
  <c r="J95" i="1"/>
  <c r="J88" i="1"/>
  <c r="J84" i="1"/>
  <c r="I80" i="1"/>
  <c r="J77" i="1"/>
  <c r="I73" i="1"/>
  <c r="J70" i="1"/>
  <c r="I66" i="1"/>
  <c r="I56" i="1"/>
  <c r="I53" i="1"/>
  <c r="J50" i="1"/>
  <c r="I40" i="1"/>
  <c r="I37" i="1"/>
  <c r="J34" i="1"/>
  <c r="I31" i="1"/>
  <c r="J28" i="1"/>
  <c r="J25" i="1"/>
  <c r="I156" i="1"/>
  <c r="I124" i="1"/>
  <c r="J92" i="1"/>
  <c r="I88" i="1"/>
  <c r="N88" i="1" s="1"/>
  <c r="K88" i="1" s="1"/>
  <c r="I77" i="1"/>
  <c r="J74" i="1"/>
  <c r="I70" i="1"/>
  <c r="I63" i="1"/>
  <c r="J57" i="1"/>
  <c r="I47" i="1"/>
  <c r="J44" i="1"/>
  <c r="J41" i="1"/>
  <c r="I28" i="1"/>
  <c r="I25" i="1"/>
  <c r="I163" i="1"/>
  <c r="I145" i="1"/>
  <c r="I131" i="1"/>
  <c r="J110" i="1"/>
  <c r="J99" i="1"/>
  <c r="J60" i="1"/>
  <c r="I149" i="1"/>
  <c r="J146" i="1"/>
  <c r="I142" i="1"/>
  <c r="J139" i="1"/>
  <c r="I135" i="1"/>
  <c r="I128" i="1"/>
  <c r="J121" i="1"/>
  <c r="I117" i="1"/>
  <c r="J114" i="1"/>
  <c r="I110" i="1"/>
  <c r="J107" i="1"/>
  <c r="I103" i="1"/>
  <c r="J96" i="1"/>
  <c r="I92" i="1"/>
  <c r="J89" i="1"/>
  <c r="J85" i="1"/>
  <c r="I81" i="1"/>
  <c r="J78" i="1"/>
  <c r="I74" i="1"/>
  <c r="I67" i="1"/>
  <c r="I60" i="1"/>
  <c r="I57" i="1"/>
  <c r="N57" i="1" s="1"/>
  <c r="K57" i="1" s="1"/>
  <c r="J54" i="1"/>
  <c r="I44" i="1"/>
  <c r="I41" i="1"/>
  <c r="J38" i="1"/>
  <c r="J32" i="1"/>
  <c r="J29" i="1"/>
  <c r="J149" i="1"/>
  <c r="J135" i="1"/>
  <c r="I113" i="1"/>
  <c r="I106" i="1"/>
  <c r="J81" i="1"/>
  <c r="N81" i="1" s="1"/>
  <c r="K81" i="1" s="1"/>
  <c r="J153" i="1"/>
  <c r="I121" i="1"/>
  <c r="I107" i="1"/>
  <c r="J100" i="1"/>
  <c r="I96" i="1"/>
  <c r="J93" i="1"/>
  <c r="I89" i="1"/>
  <c r="I85" i="1"/>
  <c r="J82" i="1"/>
  <c r="I78" i="1"/>
  <c r="I71" i="1"/>
  <c r="J64" i="1"/>
  <c r="J61" i="1"/>
  <c r="I51" i="1"/>
  <c r="J48" i="1"/>
  <c r="J45" i="1"/>
  <c r="I35" i="1"/>
  <c r="I32" i="1"/>
  <c r="N32" i="1" s="1"/>
  <c r="K32" i="1" s="1"/>
  <c r="I29" i="1"/>
  <c r="J26" i="1"/>
  <c r="J142" i="1"/>
  <c r="I138" i="1"/>
  <c r="N138" i="1" s="1"/>
  <c r="K138" i="1" s="1"/>
  <c r="J117" i="1"/>
  <c r="J103" i="1"/>
  <c r="I84" i="1"/>
  <c r="I167" i="1"/>
  <c r="N167" i="1" s="1"/>
  <c r="K167" i="1" s="1"/>
  <c r="I160" i="1"/>
  <c r="I164" i="1"/>
  <c r="J157" i="1"/>
  <c r="I153" i="1"/>
  <c r="J150" i="1"/>
  <c r="I146" i="1"/>
  <c r="J143" i="1"/>
  <c r="I139" i="1"/>
  <c r="I132" i="1"/>
  <c r="J125" i="1"/>
  <c r="J118" i="1"/>
  <c r="I114" i="1"/>
  <c r="J111" i="1"/>
  <c r="J161" i="1"/>
  <c r="N161" i="1" s="1"/>
  <c r="K161" i="1" s="1"/>
  <c r="I157" i="1"/>
  <c r="J154" i="1"/>
  <c r="I150" i="1"/>
  <c r="J147" i="1"/>
  <c r="N147" i="1" s="1"/>
  <c r="K147" i="1" s="1"/>
  <c r="I143" i="1"/>
  <c r="I136" i="1"/>
  <c r="J129" i="1"/>
  <c r="N129" i="1" s="1"/>
  <c r="K129" i="1" s="1"/>
  <c r="I125" i="1"/>
  <c r="J122" i="1"/>
  <c r="N122" i="1" s="1"/>
  <c r="K122" i="1" s="1"/>
  <c r="I118" i="1"/>
  <c r="J115" i="1"/>
  <c r="I111" i="1"/>
  <c r="I104" i="1"/>
  <c r="I100" i="1"/>
  <c r="J97" i="1"/>
  <c r="N97" i="1" s="1"/>
  <c r="K97" i="1" s="1"/>
  <c r="I93" i="1"/>
  <c r="J90" i="1"/>
  <c r="N90" i="1" s="1"/>
  <c r="K90" i="1" s="1"/>
  <c r="J86" i="1"/>
  <c r="N86" i="1" s="1"/>
  <c r="K86" i="1" s="1"/>
  <c r="I82" i="1"/>
  <c r="I75" i="1"/>
  <c r="J68" i="1"/>
  <c r="N68" i="1" s="1"/>
  <c r="K68" i="1" s="1"/>
  <c r="I64" i="1"/>
  <c r="I61" i="1"/>
  <c r="J58" i="1"/>
  <c r="I48" i="1"/>
  <c r="I45" i="1"/>
  <c r="J42" i="1"/>
  <c r="J33" i="1"/>
  <c r="N33" i="1" s="1"/>
  <c r="K33" i="1" s="1"/>
  <c r="N77" i="1"/>
  <c r="K77" i="1" s="1"/>
  <c r="N154" i="1"/>
  <c r="K154" i="1" s="1"/>
  <c r="N151" i="1"/>
  <c r="K151" i="1" s="1"/>
  <c r="N158" i="1"/>
  <c r="K158" i="1" s="1"/>
  <c r="N155" i="1"/>
  <c r="K155" i="1" s="1"/>
  <c r="N131" i="1"/>
  <c r="K131" i="1" s="1"/>
  <c r="N119" i="1"/>
  <c r="K119" i="1" s="1"/>
  <c r="I62" i="1"/>
  <c r="N62" i="1" s="1"/>
  <c r="K62" i="1" s="1"/>
  <c r="I58" i="1"/>
  <c r="I54" i="1"/>
  <c r="I50" i="1"/>
  <c r="I46" i="1"/>
  <c r="N46" i="1" s="1"/>
  <c r="K46" i="1" s="1"/>
  <c r="I42" i="1"/>
  <c r="I38" i="1"/>
  <c r="I34" i="1"/>
  <c r="I30" i="1"/>
  <c r="N30" i="1" s="1"/>
  <c r="K30" i="1" s="1"/>
  <c r="I26" i="1"/>
  <c r="J164" i="1"/>
  <c r="J160" i="1"/>
  <c r="J156" i="1"/>
  <c r="J152" i="1"/>
  <c r="N152" i="1" s="1"/>
  <c r="K152" i="1" s="1"/>
  <c r="J148" i="1"/>
  <c r="J144" i="1"/>
  <c r="J140" i="1"/>
  <c r="N140" i="1" s="1"/>
  <c r="K140" i="1" s="1"/>
  <c r="J136" i="1"/>
  <c r="J132" i="1"/>
  <c r="J128" i="1"/>
  <c r="J124" i="1"/>
  <c r="J120" i="1"/>
  <c r="J116" i="1"/>
  <c r="N116" i="1" s="1"/>
  <c r="K116" i="1" s="1"/>
  <c r="J112" i="1"/>
  <c r="J108" i="1"/>
  <c r="N108" i="1" s="1"/>
  <c r="K108" i="1" s="1"/>
  <c r="J104" i="1"/>
  <c r="I99" i="1"/>
  <c r="I95" i="1"/>
  <c r="I91" i="1"/>
  <c r="N91" i="1" s="1"/>
  <c r="K91" i="1" s="1"/>
  <c r="I87" i="1"/>
  <c r="J83" i="1"/>
  <c r="N83" i="1" s="1"/>
  <c r="K83" i="1" s="1"/>
  <c r="J79" i="1"/>
  <c r="N79" i="1" s="1"/>
  <c r="K79" i="1" s="1"/>
  <c r="J75" i="1"/>
  <c r="J71" i="1"/>
  <c r="J67" i="1"/>
  <c r="J63" i="1"/>
  <c r="J59" i="1"/>
  <c r="J55" i="1"/>
  <c r="N55" i="1" s="1"/>
  <c r="K55" i="1" s="1"/>
  <c r="J51" i="1"/>
  <c r="J47" i="1"/>
  <c r="J43" i="1"/>
  <c r="N43" i="1" s="1"/>
  <c r="K43" i="1" s="1"/>
  <c r="J39" i="1"/>
  <c r="N39" i="1" s="1"/>
  <c r="K39" i="1" s="1"/>
  <c r="J35" i="1"/>
  <c r="N35" i="1" s="1"/>
  <c r="K35" i="1" s="1"/>
  <c r="J31" i="1"/>
  <c r="N31" i="1" s="1"/>
  <c r="K31" i="1" s="1"/>
  <c r="N162" i="1"/>
  <c r="K162" i="1" s="1"/>
  <c r="H16" i="1"/>
  <c r="N146" i="1" l="1"/>
  <c r="K146" i="1" s="1"/>
  <c r="N80" i="1"/>
  <c r="K80" i="1" s="1"/>
  <c r="N105" i="1"/>
  <c r="K105" i="1" s="1"/>
  <c r="N106" i="1"/>
  <c r="K106" i="1" s="1"/>
  <c r="N98" i="1"/>
  <c r="K98" i="1" s="1"/>
  <c r="N73" i="1"/>
  <c r="K73" i="1" s="1"/>
  <c r="N38" i="1"/>
  <c r="K38" i="1" s="1"/>
  <c r="N82" i="1"/>
  <c r="K82" i="1" s="1"/>
  <c r="N143" i="1"/>
  <c r="K143" i="1" s="1"/>
  <c r="N78" i="1"/>
  <c r="K78" i="1" s="1"/>
  <c r="N70" i="1"/>
  <c r="K70" i="1" s="1"/>
  <c r="N49" i="1"/>
  <c r="K49" i="1" s="1"/>
  <c r="N144" i="1"/>
  <c r="K144" i="1" s="1"/>
  <c r="N99" i="1"/>
  <c r="K99" i="1" s="1"/>
  <c r="N148" i="1"/>
  <c r="K148" i="1" s="1"/>
  <c r="N54" i="1"/>
  <c r="K54" i="1" s="1"/>
  <c r="N157" i="1"/>
  <c r="K157" i="1" s="1"/>
  <c r="N142" i="1"/>
  <c r="K142" i="1" s="1"/>
  <c r="N61" i="1"/>
  <c r="K61" i="1" s="1"/>
  <c r="N92" i="1"/>
  <c r="K92" i="1" s="1"/>
  <c r="N110" i="1"/>
  <c r="K110" i="1" s="1"/>
  <c r="N47" i="1"/>
  <c r="K47" i="1" s="1"/>
  <c r="N74" i="1"/>
  <c r="K74" i="1" s="1"/>
  <c r="N163" i="1"/>
  <c r="K163" i="1" s="1"/>
  <c r="N109" i="1"/>
  <c r="K109" i="1" s="1"/>
  <c r="N112" i="1"/>
  <c r="K112" i="1" s="1"/>
  <c r="N87" i="1"/>
  <c r="K87" i="1" s="1"/>
  <c r="N120" i="1"/>
  <c r="K120" i="1" s="1"/>
  <c r="N93" i="1"/>
  <c r="K93" i="1" s="1"/>
  <c r="N28" i="1"/>
  <c r="K28" i="1" s="1"/>
  <c r="N37" i="1"/>
  <c r="K37" i="1" s="1"/>
  <c r="N36" i="1"/>
  <c r="K36" i="1" s="1"/>
  <c r="N27" i="1"/>
  <c r="K27" i="1" s="1"/>
  <c r="N115" i="1"/>
  <c r="K115" i="1" s="1"/>
  <c r="N107" i="1"/>
  <c r="K107" i="1" s="1"/>
  <c r="N123" i="1"/>
  <c r="K123" i="1" s="1"/>
  <c r="N100" i="1"/>
  <c r="K100" i="1" s="1"/>
  <c r="N96" i="1"/>
  <c r="K96" i="1" s="1"/>
  <c r="N89" i="1"/>
  <c r="K89" i="1" s="1"/>
  <c r="N84" i="1"/>
  <c r="K84" i="1" s="1"/>
  <c r="N26" i="1"/>
  <c r="K26" i="1" s="1"/>
  <c r="I18" i="1"/>
  <c r="J18" i="1"/>
  <c r="N159" i="1"/>
  <c r="K159" i="1" s="1"/>
  <c r="N111" i="1"/>
  <c r="K111" i="1" s="1"/>
  <c r="N60" i="1"/>
  <c r="K60" i="1" s="1"/>
  <c r="N53" i="1"/>
  <c r="K53" i="1" s="1"/>
  <c r="N150" i="1"/>
  <c r="K150" i="1" s="1"/>
  <c r="N145" i="1"/>
  <c r="K145" i="1" s="1"/>
  <c r="N34" i="1"/>
  <c r="K34" i="1" s="1"/>
  <c r="N45" i="1"/>
  <c r="K45" i="1" s="1"/>
  <c r="N127" i="1"/>
  <c r="K127" i="1" s="1"/>
  <c r="N48" i="1"/>
  <c r="K48" i="1" s="1"/>
  <c r="N85" i="1"/>
  <c r="K85" i="1" s="1"/>
  <c r="N41" i="1"/>
  <c r="K41" i="1" s="1"/>
  <c r="N114" i="1"/>
  <c r="K114" i="1" s="1"/>
  <c r="N113" i="1"/>
  <c r="K113" i="1" s="1"/>
  <c r="N51" i="1"/>
  <c r="K51" i="1" s="1"/>
  <c r="N102" i="1"/>
  <c r="K102" i="1" s="1"/>
  <c r="N130" i="1"/>
  <c r="K130" i="1" s="1"/>
  <c r="N124" i="1"/>
  <c r="K124" i="1" s="1"/>
  <c r="N132" i="1"/>
  <c r="K132" i="1" s="1"/>
  <c r="N103" i="1"/>
  <c r="K103" i="1" s="1"/>
  <c r="N56" i="1"/>
  <c r="K56" i="1" s="1"/>
  <c r="N128" i="1"/>
  <c r="K128" i="1" s="1"/>
  <c r="N50" i="1"/>
  <c r="K50" i="1" s="1"/>
  <c r="J17" i="1"/>
  <c r="J19" i="1"/>
  <c r="I19" i="1"/>
  <c r="N44" i="1"/>
  <c r="K44" i="1" s="1"/>
  <c r="I17" i="1"/>
  <c r="N24" i="1"/>
  <c r="K24" i="1" s="1"/>
  <c r="N118" i="1"/>
  <c r="K118" i="1" s="1"/>
  <c r="N121" i="1"/>
  <c r="K121" i="1" s="1"/>
  <c r="N125" i="1"/>
  <c r="K125" i="1" s="1"/>
  <c r="N136" i="1"/>
  <c r="K136" i="1" s="1"/>
  <c r="N29" i="1"/>
  <c r="K29" i="1" s="1"/>
  <c r="N75" i="1"/>
  <c r="K75" i="1" s="1"/>
  <c r="N139" i="1"/>
  <c r="K139" i="1" s="1"/>
  <c r="N25" i="1"/>
  <c r="K25" i="1" s="1"/>
  <c r="N40" i="1"/>
  <c r="K40" i="1" s="1"/>
  <c r="N141" i="1"/>
  <c r="K141" i="1" s="1"/>
  <c r="N66" i="1"/>
  <c r="K66" i="1" s="1"/>
  <c r="N164" i="1"/>
  <c r="K164" i="1" s="1"/>
  <c r="N153" i="1"/>
  <c r="K153" i="1" s="1"/>
  <c r="N59" i="1"/>
  <c r="K59" i="1" s="1"/>
  <c r="N156" i="1"/>
  <c r="K156" i="1" s="1"/>
  <c r="N135" i="1"/>
  <c r="K135" i="1" s="1"/>
  <c r="N42" i="1"/>
  <c r="K42" i="1" s="1"/>
  <c r="N149" i="1"/>
  <c r="K149" i="1" s="1"/>
  <c r="N63" i="1"/>
  <c r="K63" i="1" s="1"/>
  <c r="N67" i="1"/>
  <c r="K67" i="1" s="1"/>
  <c r="N117" i="1"/>
  <c r="K117" i="1" s="1"/>
  <c r="N95" i="1"/>
  <c r="K95" i="1" s="1"/>
  <c r="N160" i="1"/>
  <c r="K160" i="1" s="1"/>
  <c r="N71" i="1"/>
  <c r="K71" i="1" s="1"/>
  <c r="N104" i="1"/>
  <c r="K104" i="1" s="1"/>
  <c r="N58" i="1"/>
  <c r="K58" i="1" s="1"/>
  <c r="N64" i="1"/>
  <c r="K64" i="1" s="1"/>
  <c r="N137" i="1"/>
  <c r="K137" i="1" s="1"/>
  <c r="J16" i="1"/>
  <c r="I16" i="1"/>
  <c r="K17" i="1" l="1"/>
  <c r="K18" i="1"/>
  <c r="K19" i="1"/>
  <c r="K16" i="1"/>
  <c r="L18" i="1" l="1"/>
  <c r="L17" i="1"/>
  <c r="L19" i="1"/>
  <c r="L16" i="1" l="1"/>
</calcChain>
</file>

<file path=xl/sharedStrings.xml><?xml version="1.0" encoding="utf-8"?>
<sst xmlns="http://schemas.openxmlformats.org/spreadsheetml/2006/main" count="250" uniqueCount="119">
  <si>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</si>
  <si>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</si>
  <si>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</si>
  <si>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</si>
  <si>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</si>
  <si>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</si>
  <si>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</si>
  <si>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</si>
  <si>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</si>
  <si>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</si>
  <si>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</si>
  <si>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</si>
  <si>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</si>
  <si>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</si>
  <si>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</si>
  <si>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</si>
  <si>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</si>
  <si>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</si>
  <si>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</si>
  <si>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</si>
  <si>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</si>
  <si>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</si>
  <si>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</si>
  <si>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</si>
  <si>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</si>
  <si>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</si>
  <si>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</si>
  <si>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</si>
  <si>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</si>
  <si>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</si>
  <si>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</si>
  <si>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</si>
  <si>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</si>
  <si>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</si>
  <si>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</si>
  <si>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</si>
  <si>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</si>
  <si>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</si>
  <si>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</si>
  <si>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</si>
  <si>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</si>
  <si>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</si>
  <si>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</si>
  <si>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</si>
  <si>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</si>
  <si>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</si>
  <si>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</si>
  <si>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</si>
  <si>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</si>
  <si>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</si>
  <si>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Comunicación Escrita Oral</t>
  </si>
  <si>
    <t>Matemática General</t>
  </si>
  <si>
    <t>Agrobiología</t>
  </si>
  <si>
    <t>Filosofía</t>
  </si>
  <si>
    <t>Química General</t>
  </si>
  <si>
    <t>Dibujo de Ingeniería</t>
  </si>
  <si>
    <t>Redacción Técnica</t>
  </si>
  <si>
    <t>Análisis Matemático I</t>
  </si>
  <si>
    <t>Agricultura General</t>
  </si>
  <si>
    <t>Bioquímica</t>
  </si>
  <si>
    <t>Física Aplicada</t>
  </si>
  <si>
    <t>Realidad Nacional Agraria</t>
  </si>
  <si>
    <t>Agrometeorología</t>
  </si>
  <si>
    <t>Análisis Matemático II</t>
  </si>
  <si>
    <t>Topografía</t>
  </si>
  <si>
    <t>Anatomía de Plantas Cultivadas</t>
  </si>
  <si>
    <t>Economía Agraria</t>
  </si>
  <si>
    <t>Anatomía y Fisiología Animal</t>
  </si>
  <si>
    <t>Zootecnia I</t>
  </si>
  <si>
    <t>Mecánica Apolicada</t>
  </si>
  <si>
    <t>Topografía II</t>
  </si>
  <si>
    <t>Agroecología</t>
  </si>
  <si>
    <t>Química Agrícola</t>
  </si>
  <si>
    <t>Genética Agrícola</t>
  </si>
  <si>
    <t>Edafología</t>
  </si>
  <si>
    <t>Experimentación Agrícola</t>
  </si>
  <si>
    <t>Microbiología Agrícola</t>
  </si>
  <si>
    <t>Zootecnia II</t>
  </si>
  <si>
    <t>Hidraulica Aplicada e Hidrología</t>
  </si>
  <si>
    <t>Resistencia de Materiales</t>
  </si>
  <si>
    <t>Nutrición y Alimentación Animal</t>
  </si>
  <si>
    <t>Entomología General</t>
  </si>
  <si>
    <t>Fertilidad de Suelos</t>
  </si>
  <si>
    <t>Ingeniería de Riegos</t>
  </si>
  <si>
    <t>Fisiología Vegetal</t>
  </si>
  <si>
    <t>Sanidad Animal</t>
  </si>
  <si>
    <t>Mecanización Agrícola</t>
  </si>
  <si>
    <t>Patología Vegetal</t>
  </si>
  <si>
    <t>Entomología Agrícola</t>
  </si>
  <si>
    <t>Administración Agropecuaria</t>
  </si>
  <si>
    <t>Pastos y Forrajes</t>
  </si>
  <si>
    <t>Forestación</t>
  </si>
  <si>
    <t>Tuberosas y Granos Andinos</t>
  </si>
  <si>
    <t>Infraestructura Rural</t>
  </si>
  <si>
    <t>Fruticultura General</t>
  </si>
  <si>
    <t>Mejoramiento Animal</t>
  </si>
  <si>
    <t>Experimentación Agrícola II</t>
  </si>
  <si>
    <t>Metodología de la Investigación</t>
  </si>
  <si>
    <t>Manejo y Conservación de suelos</t>
  </si>
  <si>
    <t>Proyectos Agropecuarios I</t>
  </si>
  <si>
    <t>Horticultura</t>
  </si>
  <si>
    <t>Fitogenotecnia</t>
  </si>
  <si>
    <t>Manejo Poscosecha</t>
  </si>
  <si>
    <t>Electivo1</t>
  </si>
  <si>
    <t>Electivo2</t>
  </si>
  <si>
    <t>Cereales y Leguminosas</t>
  </si>
  <si>
    <t>Agro negocios</t>
  </si>
  <si>
    <t>Transferencia Tecnológica</t>
  </si>
  <si>
    <t>Electivo3</t>
  </si>
  <si>
    <t>Electivo4</t>
  </si>
  <si>
    <t>Electivo5</t>
  </si>
  <si>
    <t>Prácticas Pre Profesionales Tres meses)</t>
  </si>
  <si>
    <t>Computación I (Curso cocurricular)</t>
  </si>
  <si>
    <t>Computación II (Curso cocurricular)</t>
  </si>
  <si>
    <t>UNIVERSIDAD NACIONAL DE SAN CRISTÓBAL DE HUAMANGA</t>
  </si>
  <si>
    <t>AGRONOMÍA</t>
  </si>
  <si>
    <t>P01</t>
  </si>
  <si>
    <t>X</t>
  </si>
  <si>
    <t>Dr. HOMERO ANGO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</si>
</sst>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aje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72"/>
  <sheetViews>
    <sheetView showGridLines="0" tabSelected="1" view="pageBreakPreview" zoomScale="85" zoomScaleSheetLayoutView="85" workbookViewId="0">
      <selection activeCell="D48" sqref="D48:D138"/>
    </sheetView>
  </sheetViews>
  <sheetFormatPr baseColWidth="10" defaultColWidth="15.7109375" defaultRowHeight="12" x14ac:dyDescent="0.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 x14ac:dyDescent="0.25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 x14ac:dyDescent="0.25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 x14ac:dyDescent="0.25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 x14ac:dyDescent="0.25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 x14ac:dyDescent="0.2">
      <c r="B6" s="136" t="s">
        <v>45</v>
      </c>
      <c r="C6" s="137"/>
      <c r="D6" s="114"/>
      <c r="E6" s="138" t="s">
        <v>114</v>
      </c>
      <c r="F6" s="139"/>
      <c r="G6" s="139"/>
      <c r="H6" s="139"/>
      <c r="I6" s="139"/>
      <c r="J6" s="139"/>
      <c r="K6" s="139"/>
      <c r="L6" s="140"/>
    </row>
    <row r="7" spans="2:16" ht="39.75" customHeight="1" x14ac:dyDescent="0.2">
      <c r="B7" s="102" t="s">
        <v>44</v>
      </c>
      <c r="C7" s="108" t="s">
        <v>115</v>
      </c>
      <c r="D7" s="109"/>
      <c r="E7" s="109"/>
      <c r="F7" s="109"/>
      <c r="G7" s="110"/>
      <c r="H7" s="101" t="s">
        <v>43</v>
      </c>
      <c r="I7" s="100" t="s">
        <v>116</v>
      </c>
      <c r="J7" s="111" t="s">
        <v>42</v>
      </c>
      <c r="K7" s="111"/>
      <c r="L7" s="99">
        <v>42240</v>
      </c>
    </row>
    <row r="8" spans="2:16" ht="28.5" customHeight="1" x14ac:dyDescent="0.2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10</v>
      </c>
    </row>
    <row r="9" spans="2:16" ht="28.5" customHeight="1" x14ac:dyDescent="0.2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 x14ac:dyDescent="0.2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 x14ac:dyDescent="0.2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 x14ac:dyDescent="0.2">
      <c r="B12" s="8"/>
      <c r="C12" s="54"/>
      <c r="D12" s="92" t="s">
        <v>117</v>
      </c>
      <c r="E12" s="91"/>
      <c r="F12" s="91"/>
      <c r="G12" s="90"/>
      <c r="H12" s="90"/>
      <c r="I12" s="90"/>
      <c r="J12" s="90"/>
      <c r="K12" s="90"/>
      <c r="L12" s="8"/>
    </row>
    <row r="13" spans="2:16" ht="12.75" x14ac:dyDescent="0.2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 x14ac:dyDescent="0.2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 x14ac:dyDescent="0.2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 x14ac:dyDescent="0.2">
      <c r="B16" s="8"/>
      <c r="C16" s="54"/>
      <c r="D16" s="54"/>
      <c r="E16" s="69" t="s">
        <v>30</v>
      </c>
      <c r="F16" s="79">
        <f t="shared" ref="F16:K16" si="0">+SUM(F24:F167)</f>
        <v>2512</v>
      </c>
      <c r="G16" s="79">
        <f t="shared" si="0"/>
        <v>2048</v>
      </c>
      <c r="H16" s="79">
        <f t="shared" si="0"/>
        <v>4560</v>
      </c>
      <c r="I16" s="80">
        <f t="shared" si="0"/>
        <v>157</v>
      </c>
      <c r="J16" s="79">
        <f t="shared" si="0"/>
        <v>64</v>
      </c>
      <c r="K16" s="78">
        <f t="shared" si="0"/>
        <v>221</v>
      </c>
      <c r="L16" s="77">
        <f>+IF(SUM(L17:L19)&gt;0,SUM(L17:L19,),"-")</f>
        <v>1</v>
      </c>
    </row>
    <row r="17" spans="2:16" ht="12.75" x14ac:dyDescent="0.2">
      <c r="B17" s="8"/>
      <c r="C17" s="54"/>
      <c r="D17" s="54"/>
      <c r="E17" s="69" t="s">
        <v>29</v>
      </c>
      <c r="F17" s="42">
        <f t="shared" ref="F17:K17" si="1">+SUMIF($D$24:$D$167,"N",F$24:F$167)</f>
        <v>2000</v>
      </c>
      <c r="G17" s="42">
        <f t="shared" si="1"/>
        <v>1600</v>
      </c>
      <c r="H17" s="42">
        <f t="shared" si="1"/>
        <v>3600</v>
      </c>
      <c r="I17" s="76">
        <f t="shared" si="1"/>
        <v>125</v>
      </c>
      <c r="J17" s="42">
        <f t="shared" si="1"/>
        <v>50</v>
      </c>
      <c r="K17" s="75">
        <f t="shared" si="1"/>
        <v>175</v>
      </c>
      <c r="L17" s="74">
        <f>+IF(K17&gt;0,K17/K16,"-")</f>
        <v>0.79185520361990946</v>
      </c>
      <c r="O17" s="64" t="s">
        <v>28</v>
      </c>
      <c r="P17" s="64" t="s">
        <v>27</v>
      </c>
    </row>
    <row r="18" spans="2:16" ht="12.75" x14ac:dyDescent="0.2">
      <c r="B18" s="8"/>
      <c r="C18" s="54"/>
      <c r="D18" s="54"/>
      <c r="E18" s="69" t="s">
        <v>26</v>
      </c>
      <c r="F18" s="72">
        <f t="shared" ref="F18:K18" si="2">+SUMIF($D$24:$D$167,"S",F$24:F$167)</f>
        <v>512</v>
      </c>
      <c r="G18" s="72">
        <f t="shared" si="2"/>
        <v>448</v>
      </c>
      <c r="H18" s="72">
        <f t="shared" si="2"/>
        <v>960</v>
      </c>
      <c r="I18" s="73">
        <f t="shared" si="2"/>
        <v>32</v>
      </c>
      <c r="J18" s="72">
        <f t="shared" si="2"/>
        <v>14</v>
      </c>
      <c r="K18" s="71">
        <f t="shared" si="2"/>
        <v>46</v>
      </c>
      <c r="L18" s="70">
        <f>+IF(K18&gt;0,K18/K16,"-")</f>
        <v>0.20814479638009051</v>
      </c>
      <c r="O18" s="64" t="s">
        <v>25</v>
      </c>
      <c r="P18" s="64" t="s">
        <v>24</v>
      </c>
    </row>
    <row r="19" spans="2:16" ht="12.75" x14ac:dyDescent="0.2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 x14ac:dyDescent="0.2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 x14ac:dyDescent="0.2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 x14ac:dyDescent="0.2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 x14ac:dyDescent="0.2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 x14ac:dyDescent="0.2">
      <c r="B24" s="32">
        <v>1</v>
      </c>
      <c r="C24" s="43" t="s">
        <v>50</v>
      </c>
      <c r="D24" s="32" t="s">
        <v>27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 x14ac:dyDescent="0.2">
      <c r="B25" s="25"/>
      <c r="C25" s="37" t="s">
        <v>51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 x14ac:dyDescent="0.2">
      <c r="B26" s="25"/>
      <c r="C26" s="37" t="s">
        <v>52</v>
      </c>
      <c r="D26" s="25" t="s">
        <v>27</v>
      </c>
      <c r="E26" s="24" t="s">
        <v>24</v>
      </c>
      <c r="F26" s="23">
        <v>48</v>
      </c>
      <c r="G26" s="23">
        <v>32</v>
      </c>
      <c r="H26" s="36">
        <f t="shared" si="4"/>
        <v>80</v>
      </c>
      <c r="I26" s="21">
        <f t="shared" si="5"/>
        <v>3</v>
      </c>
      <c r="J26" s="21">
        <f t="shared" si="6"/>
        <v>1</v>
      </c>
      <c r="K26" s="20">
        <f t="shared" si="7"/>
        <v>4</v>
      </c>
      <c r="L26" s="8"/>
      <c r="M26" s="19">
        <f t="shared" si="8"/>
        <v>80</v>
      </c>
      <c r="N26" s="18">
        <f t="shared" si="9"/>
        <v>4</v>
      </c>
      <c r="O26" s="17">
        <f t="shared" si="10"/>
        <v>3</v>
      </c>
      <c r="P26" s="16">
        <f t="shared" si="11"/>
        <v>1</v>
      </c>
    </row>
    <row r="27" spans="2:16" ht="15" customHeight="1" x14ac:dyDescent="0.2">
      <c r="B27" s="25"/>
      <c r="C27" s="37" t="s">
        <v>53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 x14ac:dyDescent="0.2">
      <c r="B28" s="25"/>
      <c r="C28" s="37" t="s">
        <v>54</v>
      </c>
      <c r="D28" s="25" t="s">
        <v>27</v>
      </c>
      <c r="E28" s="24" t="s">
        <v>24</v>
      </c>
      <c r="F28" s="23">
        <v>48</v>
      </c>
      <c r="G28" s="23"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 x14ac:dyDescent="0.2">
      <c r="B29" s="25"/>
      <c r="C29" s="37" t="s">
        <v>55</v>
      </c>
      <c r="D29" s="25" t="s">
        <v>27</v>
      </c>
      <c r="E29" s="24" t="s">
        <v>24</v>
      </c>
      <c r="F29" s="23">
        <v>0</v>
      </c>
      <c r="G29" s="23">
        <v>32</v>
      </c>
      <c r="H29" s="36">
        <f t="shared" si="4"/>
        <v>32</v>
      </c>
      <c r="I29" s="21">
        <f t="shared" si="5"/>
        <v>0</v>
      </c>
      <c r="J29" s="21">
        <f t="shared" si="6"/>
        <v>1</v>
      </c>
      <c r="K29" s="20">
        <f t="shared" si="7"/>
        <v>1</v>
      </c>
      <c r="L29" s="8"/>
      <c r="M29" s="19">
        <f t="shared" si="8"/>
        <v>32</v>
      </c>
      <c r="N29" s="18">
        <f t="shared" si="9"/>
        <v>1</v>
      </c>
      <c r="O29" s="17">
        <f t="shared" si="10"/>
        <v>0</v>
      </c>
      <c r="P29" s="16">
        <f t="shared" si="11"/>
        <v>1</v>
      </c>
    </row>
    <row r="30" spans="2:16" ht="15" customHeight="1" x14ac:dyDescent="0.2">
      <c r="B30" s="25"/>
      <c r="C30" s="26" t="s">
        <v>112</v>
      </c>
      <c r="D30" s="25" t="s">
        <v>27</v>
      </c>
      <c r="E30" s="24" t="s">
        <v>24</v>
      </c>
      <c r="F30" s="23">
        <v>16</v>
      </c>
      <c r="G30" s="23"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 x14ac:dyDescent="0.2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 x14ac:dyDescent="0.2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 x14ac:dyDescent="0.2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 x14ac:dyDescent="0.2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 x14ac:dyDescent="0.2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 x14ac:dyDescent="0.2">
      <c r="B36" s="32">
        <v>2</v>
      </c>
      <c r="C36" s="33" t="s">
        <v>56</v>
      </c>
      <c r="D36" s="25" t="s">
        <v>27</v>
      </c>
      <c r="E36" s="24" t="s">
        <v>24</v>
      </c>
      <c r="F36" s="23">
        <v>32</v>
      </c>
      <c r="G36" s="23">
        <v>32</v>
      </c>
      <c r="H36" s="22">
        <f t="shared" si="4"/>
        <v>64</v>
      </c>
      <c r="I36" s="21">
        <f t="shared" si="5"/>
        <v>2</v>
      </c>
      <c r="J36" s="21">
        <f t="shared" si="6"/>
        <v>1</v>
      </c>
      <c r="K36" s="20">
        <f t="shared" si="7"/>
        <v>3</v>
      </c>
      <c r="L36" s="8"/>
      <c r="M36" s="19">
        <f t="shared" si="8"/>
        <v>64</v>
      </c>
      <c r="N36" s="18">
        <f t="shared" si="9"/>
        <v>3</v>
      </c>
      <c r="O36" s="17">
        <f t="shared" si="10"/>
        <v>2</v>
      </c>
      <c r="P36" s="16">
        <f t="shared" si="11"/>
        <v>1</v>
      </c>
    </row>
    <row r="37" spans="2:16" ht="15" customHeight="1" x14ac:dyDescent="0.2">
      <c r="B37" s="25"/>
      <c r="C37" s="26" t="s">
        <v>57</v>
      </c>
      <c r="D37" s="25" t="s">
        <v>27</v>
      </c>
      <c r="E37" s="24" t="s">
        <v>24</v>
      </c>
      <c r="F37" s="23">
        <v>48</v>
      </c>
      <c r="G37" s="23">
        <v>32</v>
      </c>
      <c r="H37" s="22">
        <f t="shared" si="4"/>
        <v>80</v>
      </c>
      <c r="I37" s="21">
        <f t="shared" si="5"/>
        <v>3</v>
      </c>
      <c r="J37" s="21">
        <f t="shared" si="6"/>
        <v>1</v>
      </c>
      <c r="K37" s="20">
        <f t="shared" si="7"/>
        <v>4</v>
      </c>
      <c r="L37" s="8"/>
      <c r="M37" s="19">
        <f t="shared" si="8"/>
        <v>80</v>
      </c>
      <c r="N37" s="18">
        <f t="shared" si="9"/>
        <v>4</v>
      </c>
      <c r="O37" s="17">
        <f t="shared" si="10"/>
        <v>3</v>
      </c>
      <c r="P37" s="16">
        <f t="shared" si="11"/>
        <v>1</v>
      </c>
    </row>
    <row r="38" spans="2:16" ht="15" customHeight="1" x14ac:dyDescent="0.2">
      <c r="B38" s="25"/>
      <c r="C38" s="26" t="s">
        <v>58</v>
      </c>
      <c r="D38" s="25" t="s">
        <v>27</v>
      </c>
      <c r="E38" s="24" t="s">
        <v>24</v>
      </c>
      <c r="F38" s="23">
        <v>48</v>
      </c>
      <c r="G38" s="23">
        <v>32</v>
      </c>
      <c r="H38" s="22">
        <f t="shared" si="4"/>
        <v>80</v>
      </c>
      <c r="I38" s="21">
        <f t="shared" si="5"/>
        <v>3</v>
      </c>
      <c r="J38" s="21">
        <f t="shared" si="6"/>
        <v>1</v>
      </c>
      <c r="K38" s="20">
        <f t="shared" si="7"/>
        <v>4</v>
      </c>
      <c r="L38" s="8"/>
      <c r="M38" s="19">
        <f t="shared" si="8"/>
        <v>80</v>
      </c>
      <c r="N38" s="18">
        <f t="shared" si="9"/>
        <v>4</v>
      </c>
      <c r="O38" s="17">
        <f t="shared" si="10"/>
        <v>3</v>
      </c>
      <c r="P38" s="16">
        <f t="shared" si="11"/>
        <v>1</v>
      </c>
    </row>
    <row r="39" spans="2:16" ht="15" customHeight="1" x14ac:dyDescent="0.2">
      <c r="B39" s="25"/>
      <c r="C39" s="26" t="s">
        <v>59</v>
      </c>
      <c r="D39" s="25" t="s">
        <v>27</v>
      </c>
      <c r="E39" s="24" t="s">
        <v>24</v>
      </c>
      <c r="F39" s="23">
        <v>48</v>
      </c>
      <c r="G39" s="23"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 x14ac:dyDescent="0.2">
      <c r="B40" s="25"/>
      <c r="C40" s="26" t="s">
        <v>60</v>
      </c>
      <c r="D40" s="25" t="s">
        <v>27</v>
      </c>
      <c r="E40" s="24" t="s">
        <v>24</v>
      </c>
      <c r="F40" s="23">
        <v>48</v>
      </c>
      <c r="G40" s="23"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 x14ac:dyDescent="0.2">
      <c r="B41" s="25"/>
      <c r="C41" s="26" t="s">
        <v>61</v>
      </c>
      <c r="D41" s="25" t="s">
        <v>27</v>
      </c>
      <c r="E41" s="24" t="s">
        <v>24</v>
      </c>
      <c r="F41" s="23">
        <v>32</v>
      </c>
      <c r="G41" s="23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 x14ac:dyDescent="0.2">
      <c r="B42" s="25"/>
      <c r="C42" s="26" t="s">
        <v>113</v>
      </c>
      <c r="D42" s="25" t="s">
        <v>27</v>
      </c>
      <c r="E42" s="24" t="s">
        <v>24</v>
      </c>
      <c r="F42" s="23">
        <v>16</v>
      </c>
      <c r="G42" s="23">
        <v>32</v>
      </c>
      <c r="H42" s="22">
        <f t="shared" si="4"/>
        <v>48</v>
      </c>
      <c r="I42" s="21">
        <f t="shared" si="5"/>
        <v>1</v>
      </c>
      <c r="J42" s="21">
        <f t="shared" si="6"/>
        <v>1</v>
      </c>
      <c r="K42" s="20">
        <f t="shared" si="7"/>
        <v>2</v>
      </c>
      <c r="L42" s="8"/>
      <c r="M42" s="19">
        <f t="shared" si="8"/>
        <v>48</v>
      </c>
      <c r="N42" s="18">
        <f t="shared" si="9"/>
        <v>2</v>
      </c>
      <c r="O42" s="17">
        <f t="shared" si="10"/>
        <v>1</v>
      </c>
      <c r="P42" s="16">
        <f t="shared" si="11"/>
        <v>1</v>
      </c>
    </row>
    <row r="43" spans="2:16" ht="15" customHeight="1" x14ac:dyDescent="0.2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 x14ac:dyDescent="0.2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 x14ac:dyDescent="0.2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 x14ac:dyDescent="0.2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 x14ac:dyDescent="0.2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 x14ac:dyDescent="0.2">
      <c r="B48" s="32">
        <v>3</v>
      </c>
      <c r="C48" s="33" t="s">
        <v>62</v>
      </c>
      <c r="D48" s="25" t="s">
        <v>24</v>
      </c>
      <c r="E48" s="24" t="s">
        <v>24</v>
      </c>
      <c r="F48" s="30">
        <v>32</v>
      </c>
      <c r="G48" s="30">
        <v>32</v>
      </c>
      <c r="H48" s="29">
        <f t="shared" si="4"/>
        <v>64</v>
      </c>
      <c r="I48" s="28">
        <f t="shared" si="5"/>
        <v>2</v>
      </c>
      <c r="J48" s="28">
        <f t="shared" si="6"/>
        <v>1</v>
      </c>
      <c r="K48" s="27">
        <f t="shared" si="7"/>
        <v>3</v>
      </c>
      <c r="L48" s="8"/>
      <c r="M48" s="19">
        <f t="shared" si="8"/>
        <v>64</v>
      </c>
      <c r="N48" s="18">
        <f t="shared" si="9"/>
        <v>3</v>
      </c>
      <c r="O48" s="17">
        <f t="shared" si="10"/>
        <v>2</v>
      </c>
      <c r="P48" s="16">
        <f t="shared" si="11"/>
        <v>1</v>
      </c>
    </row>
    <row r="49" spans="2:16" ht="15" customHeight="1" x14ac:dyDescent="0.2">
      <c r="B49" s="25"/>
      <c r="C49" s="26" t="s">
        <v>63</v>
      </c>
      <c r="D49" s="25" t="s">
        <v>24</v>
      </c>
      <c r="E49" s="24" t="s">
        <v>24</v>
      </c>
      <c r="F49" s="23">
        <v>48</v>
      </c>
      <c r="G49" s="23"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 x14ac:dyDescent="0.2">
      <c r="B50" s="25"/>
      <c r="C50" s="26" t="s">
        <v>64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 x14ac:dyDescent="0.2">
      <c r="B51" s="25"/>
      <c r="C51" s="26" t="s">
        <v>65</v>
      </c>
      <c r="D51" s="25" t="s">
        <v>24</v>
      </c>
      <c r="E51" s="24" t="s">
        <v>24</v>
      </c>
      <c r="F51" s="23">
        <v>48</v>
      </c>
      <c r="G51" s="23">
        <v>32</v>
      </c>
      <c r="H51" s="22">
        <f t="shared" si="4"/>
        <v>80</v>
      </c>
      <c r="I51" s="21">
        <f t="shared" si="5"/>
        <v>3</v>
      </c>
      <c r="J51" s="21">
        <f t="shared" si="6"/>
        <v>1</v>
      </c>
      <c r="K51" s="20">
        <f t="shared" si="7"/>
        <v>4</v>
      </c>
      <c r="L51" s="8"/>
      <c r="M51" s="19">
        <f t="shared" si="8"/>
        <v>80</v>
      </c>
      <c r="N51" s="18">
        <f t="shared" si="9"/>
        <v>4</v>
      </c>
      <c r="O51" s="17">
        <f t="shared" si="10"/>
        <v>3</v>
      </c>
      <c r="P51" s="16">
        <f t="shared" si="11"/>
        <v>1</v>
      </c>
    </row>
    <row r="52" spans="2:16" ht="15" customHeight="1" x14ac:dyDescent="0.2">
      <c r="B52" s="25"/>
      <c r="C52" s="26" t="s">
        <v>66</v>
      </c>
      <c r="D52" s="25" t="s">
        <v>24</v>
      </c>
      <c r="E52" s="24" t="s">
        <v>24</v>
      </c>
      <c r="F52" s="23">
        <v>32</v>
      </c>
      <c r="G52" s="23">
        <v>32</v>
      </c>
      <c r="H52" s="22">
        <f t="shared" si="4"/>
        <v>64</v>
      </c>
      <c r="I52" s="21">
        <f t="shared" si="5"/>
        <v>2</v>
      </c>
      <c r="J52" s="21">
        <f t="shared" si="6"/>
        <v>1</v>
      </c>
      <c r="K52" s="20">
        <f t="shared" si="7"/>
        <v>3</v>
      </c>
      <c r="L52" s="8"/>
      <c r="M52" s="19">
        <f t="shared" si="8"/>
        <v>64</v>
      </c>
      <c r="N52" s="18">
        <f t="shared" si="9"/>
        <v>3</v>
      </c>
      <c r="O52" s="17">
        <f t="shared" si="10"/>
        <v>2</v>
      </c>
      <c r="P52" s="16">
        <f t="shared" si="11"/>
        <v>1</v>
      </c>
    </row>
    <row r="53" spans="2:16" ht="15" customHeight="1" x14ac:dyDescent="0.2">
      <c r="B53" s="25"/>
      <c r="C53" s="26" t="s">
        <v>67</v>
      </c>
      <c r="D53" s="25" t="s">
        <v>24</v>
      </c>
      <c r="E53" s="24" t="s">
        <v>24</v>
      </c>
      <c r="F53" s="23">
        <v>64</v>
      </c>
      <c r="G53" s="23">
        <v>32</v>
      </c>
      <c r="H53" s="22">
        <f t="shared" si="4"/>
        <v>96</v>
      </c>
      <c r="I53" s="21">
        <f t="shared" si="5"/>
        <v>4</v>
      </c>
      <c r="J53" s="21">
        <f t="shared" si="6"/>
        <v>1</v>
      </c>
      <c r="K53" s="20">
        <f t="shared" si="7"/>
        <v>5</v>
      </c>
      <c r="L53" s="8"/>
      <c r="M53" s="19">
        <f t="shared" si="8"/>
        <v>96</v>
      </c>
      <c r="N53" s="18">
        <f t="shared" si="9"/>
        <v>5</v>
      </c>
      <c r="O53" s="17">
        <f t="shared" si="10"/>
        <v>4</v>
      </c>
      <c r="P53" s="16">
        <f t="shared" si="11"/>
        <v>1</v>
      </c>
    </row>
    <row r="54" spans="2:16" ht="15" customHeight="1" x14ac:dyDescent="0.2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 x14ac:dyDescent="0.2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 x14ac:dyDescent="0.2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 x14ac:dyDescent="0.2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 x14ac:dyDescent="0.2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 x14ac:dyDescent="0.2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 x14ac:dyDescent="0.2">
      <c r="B60" s="32">
        <v>4</v>
      </c>
      <c r="C60" s="33" t="s">
        <v>68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 x14ac:dyDescent="0.2">
      <c r="B61" s="25"/>
      <c r="C61" s="26" t="s">
        <v>69</v>
      </c>
      <c r="D61" s="25" t="s">
        <v>24</v>
      </c>
      <c r="E61" s="24" t="s">
        <v>24</v>
      </c>
      <c r="F61" s="23">
        <v>32</v>
      </c>
      <c r="G61" s="23">
        <v>32</v>
      </c>
      <c r="H61" s="22">
        <f t="shared" si="12"/>
        <v>64</v>
      </c>
      <c r="I61" s="21">
        <f t="shared" si="13"/>
        <v>2</v>
      </c>
      <c r="J61" s="21">
        <f t="shared" si="14"/>
        <v>1</v>
      </c>
      <c r="K61" s="20">
        <f t="shared" si="15"/>
        <v>3</v>
      </c>
      <c r="L61" s="8"/>
      <c r="M61" s="19">
        <f t="shared" si="16"/>
        <v>64</v>
      </c>
      <c r="N61" s="18">
        <f t="shared" si="17"/>
        <v>3</v>
      </c>
      <c r="O61" s="17">
        <f t="shared" si="18"/>
        <v>2</v>
      </c>
      <c r="P61" s="16">
        <f t="shared" si="19"/>
        <v>1</v>
      </c>
    </row>
    <row r="62" spans="2:16" ht="15" customHeight="1" x14ac:dyDescent="0.2">
      <c r="B62" s="25"/>
      <c r="C62" s="26" t="s">
        <v>70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 x14ac:dyDescent="0.2">
      <c r="B63" s="25"/>
      <c r="C63" s="26" t="s">
        <v>71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 x14ac:dyDescent="0.2">
      <c r="B64" s="25"/>
      <c r="C64" s="26" t="s">
        <v>72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 x14ac:dyDescent="0.2">
      <c r="B65" s="25"/>
      <c r="C65" s="26" t="s">
        <v>73</v>
      </c>
      <c r="D65" s="25" t="s">
        <v>24</v>
      </c>
      <c r="E65" s="24" t="s">
        <v>24</v>
      </c>
      <c r="F65" s="23">
        <v>48</v>
      </c>
      <c r="G65" s="23">
        <v>32</v>
      </c>
      <c r="H65" s="22">
        <f t="shared" si="12"/>
        <v>80</v>
      </c>
      <c r="I65" s="21">
        <f t="shared" si="13"/>
        <v>3</v>
      </c>
      <c r="J65" s="21">
        <f t="shared" si="14"/>
        <v>1</v>
      </c>
      <c r="K65" s="20">
        <f t="shared" si="15"/>
        <v>4</v>
      </c>
      <c r="L65" s="8"/>
      <c r="M65" s="19">
        <f t="shared" si="16"/>
        <v>80</v>
      </c>
      <c r="N65" s="18">
        <f t="shared" si="17"/>
        <v>4</v>
      </c>
      <c r="O65" s="17">
        <f t="shared" si="18"/>
        <v>3</v>
      </c>
      <c r="P65" s="16">
        <f t="shared" si="19"/>
        <v>1</v>
      </c>
    </row>
    <row r="66" spans="2:16" ht="15" customHeight="1" x14ac:dyDescent="0.2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 x14ac:dyDescent="0.2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 x14ac:dyDescent="0.2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 x14ac:dyDescent="0.2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 x14ac:dyDescent="0.2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 x14ac:dyDescent="0.2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 x14ac:dyDescent="0.2">
      <c r="B72" s="32">
        <v>5</v>
      </c>
      <c r="C72" s="33" t="s">
        <v>74</v>
      </c>
      <c r="D72" s="25" t="s">
        <v>24</v>
      </c>
      <c r="E72" s="24" t="s">
        <v>24</v>
      </c>
      <c r="F72" s="30">
        <v>48</v>
      </c>
      <c r="G72" s="30">
        <v>32</v>
      </c>
      <c r="H72" s="29">
        <f t="shared" si="12"/>
        <v>80</v>
      </c>
      <c r="I72" s="28">
        <f t="shared" si="13"/>
        <v>3</v>
      </c>
      <c r="J72" s="28">
        <f t="shared" si="14"/>
        <v>1</v>
      </c>
      <c r="K72" s="27">
        <f t="shared" si="15"/>
        <v>4</v>
      </c>
      <c r="L72" s="8"/>
      <c r="M72" s="19">
        <f t="shared" si="16"/>
        <v>80</v>
      </c>
      <c r="N72" s="18">
        <f t="shared" si="17"/>
        <v>4</v>
      </c>
      <c r="O72" s="17">
        <f t="shared" si="18"/>
        <v>3</v>
      </c>
      <c r="P72" s="16">
        <f t="shared" si="19"/>
        <v>1</v>
      </c>
    </row>
    <row r="73" spans="2:16" ht="15" customHeight="1" x14ac:dyDescent="0.2">
      <c r="B73" s="25"/>
      <c r="C73" s="26" t="s">
        <v>75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 x14ac:dyDescent="0.2">
      <c r="B74" s="25"/>
      <c r="C74" s="26" t="s">
        <v>76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 x14ac:dyDescent="0.2">
      <c r="B75" s="25"/>
      <c r="C75" s="26" t="s">
        <v>77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 x14ac:dyDescent="0.2">
      <c r="B76" s="25"/>
      <c r="C76" s="26" t="s">
        <v>78</v>
      </c>
      <c r="D76" s="25" t="s">
        <v>24</v>
      </c>
      <c r="E76" s="24" t="s">
        <v>24</v>
      </c>
      <c r="F76" s="23">
        <v>48</v>
      </c>
      <c r="G76" s="23">
        <v>32</v>
      </c>
      <c r="H76" s="22">
        <f t="shared" si="12"/>
        <v>80</v>
      </c>
      <c r="I76" s="21">
        <f t="shared" si="13"/>
        <v>3</v>
      </c>
      <c r="J76" s="21">
        <f t="shared" si="14"/>
        <v>1</v>
      </c>
      <c r="K76" s="20">
        <f t="shared" si="15"/>
        <v>4</v>
      </c>
      <c r="L76" s="8"/>
      <c r="M76" s="19">
        <f t="shared" si="16"/>
        <v>80</v>
      </c>
      <c r="N76" s="18">
        <f t="shared" si="17"/>
        <v>4</v>
      </c>
      <c r="O76" s="17">
        <f t="shared" si="18"/>
        <v>3</v>
      </c>
      <c r="P76" s="16">
        <f t="shared" si="19"/>
        <v>1</v>
      </c>
    </row>
    <row r="77" spans="2:16" ht="15" customHeight="1" x14ac:dyDescent="0.2">
      <c r="B77" s="25"/>
      <c r="C77" s="26" t="s">
        <v>79</v>
      </c>
      <c r="D77" s="25" t="s">
        <v>24</v>
      </c>
      <c r="E77" s="24" t="s">
        <v>24</v>
      </c>
      <c r="F77" s="23">
        <v>32</v>
      </c>
      <c r="G77" s="23">
        <v>32</v>
      </c>
      <c r="H77" s="22">
        <f t="shared" si="12"/>
        <v>64</v>
      </c>
      <c r="I77" s="21">
        <f t="shared" si="13"/>
        <v>2</v>
      </c>
      <c r="J77" s="21">
        <f t="shared" si="14"/>
        <v>1</v>
      </c>
      <c r="K77" s="20">
        <f t="shared" si="15"/>
        <v>3</v>
      </c>
      <c r="L77" s="8"/>
      <c r="M77" s="19">
        <f t="shared" si="16"/>
        <v>64</v>
      </c>
      <c r="N77" s="18">
        <f t="shared" si="17"/>
        <v>3</v>
      </c>
      <c r="O77" s="17">
        <f t="shared" si="18"/>
        <v>2</v>
      </c>
      <c r="P77" s="16">
        <f t="shared" si="19"/>
        <v>1</v>
      </c>
    </row>
    <row r="78" spans="2:16" ht="15" customHeight="1" x14ac:dyDescent="0.2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 x14ac:dyDescent="0.2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 x14ac:dyDescent="0.2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 x14ac:dyDescent="0.2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 x14ac:dyDescent="0.2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 x14ac:dyDescent="0.2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 x14ac:dyDescent="0.2">
      <c r="B84" s="32">
        <v>6</v>
      </c>
      <c r="C84" s="33" t="s">
        <v>80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 x14ac:dyDescent="0.2">
      <c r="B85" s="25"/>
      <c r="C85" s="26" t="s">
        <v>81</v>
      </c>
      <c r="D85" s="25" t="s">
        <v>24</v>
      </c>
      <c r="E85" s="24" t="s">
        <v>24</v>
      </c>
      <c r="F85" s="23">
        <v>32</v>
      </c>
      <c r="G85" s="23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 x14ac:dyDescent="0.2">
      <c r="B86" s="25"/>
      <c r="C86" s="26" t="s">
        <v>82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 x14ac:dyDescent="0.2">
      <c r="B87" s="25"/>
      <c r="C87" s="26" t="s">
        <v>83</v>
      </c>
      <c r="D87" s="25" t="s">
        <v>24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 x14ac:dyDescent="0.2">
      <c r="B88" s="25"/>
      <c r="C88" s="26" t="s">
        <v>84</v>
      </c>
      <c r="D88" s="25" t="s">
        <v>24</v>
      </c>
      <c r="E88" s="24" t="s">
        <v>24</v>
      </c>
      <c r="F88" s="23">
        <v>48</v>
      </c>
      <c r="G88" s="23">
        <v>32</v>
      </c>
      <c r="H88" s="22">
        <f t="shared" ref="H88:H119" si="20">IF($C88&gt;0,$M88,0)</f>
        <v>80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1</v>
      </c>
      <c r="K88" s="20">
        <f t="shared" ref="K88:K119" si="23">+N88</f>
        <v>4</v>
      </c>
      <c r="L88" s="8"/>
      <c r="M88" s="19">
        <f t="shared" ref="M88:M119" si="24">+SUM(F88:G88)</f>
        <v>80</v>
      </c>
      <c r="N88" s="18">
        <f t="shared" ref="N88:N119" si="25">+SUM(I88:J88)</f>
        <v>4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1</v>
      </c>
    </row>
    <row r="89" spans="2:16" ht="15" customHeight="1" x14ac:dyDescent="0.2">
      <c r="B89" s="25"/>
      <c r="C89" s="26" t="s">
        <v>85</v>
      </c>
      <c r="D89" s="25" t="s">
        <v>24</v>
      </c>
      <c r="E89" s="24" t="s">
        <v>24</v>
      </c>
      <c r="F89" s="23">
        <v>48</v>
      </c>
      <c r="G89" s="23">
        <v>32</v>
      </c>
      <c r="H89" s="22">
        <f t="shared" si="20"/>
        <v>80</v>
      </c>
      <c r="I89" s="21">
        <f t="shared" si="21"/>
        <v>3</v>
      </c>
      <c r="J89" s="21">
        <f t="shared" si="22"/>
        <v>1</v>
      </c>
      <c r="K89" s="20">
        <f t="shared" si="23"/>
        <v>4</v>
      </c>
      <c r="L89" s="8"/>
      <c r="M89" s="19">
        <f t="shared" si="24"/>
        <v>80</v>
      </c>
      <c r="N89" s="18">
        <f t="shared" si="25"/>
        <v>4</v>
      </c>
      <c r="O89" s="17">
        <f t="shared" si="26"/>
        <v>3</v>
      </c>
      <c r="P89" s="16">
        <f t="shared" si="27"/>
        <v>1</v>
      </c>
    </row>
    <row r="90" spans="2:16" ht="15" customHeight="1" x14ac:dyDescent="0.2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 x14ac:dyDescent="0.2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 x14ac:dyDescent="0.2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 x14ac:dyDescent="0.2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 x14ac:dyDescent="0.2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 x14ac:dyDescent="0.2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 x14ac:dyDescent="0.2">
      <c r="B96" s="32">
        <v>7</v>
      </c>
      <c r="C96" s="33" t="s">
        <v>86</v>
      </c>
      <c r="D96" s="32" t="s">
        <v>24</v>
      </c>
      <c r="E96" s="31" t="s">
        <v>24</v>
      </c>
      <c r="F96" s="30">
        <v>48</v>
      </c>
      <c r="G96" s="30">
        <v>32</v>
      </c>
      <c r="H96" s="29">
        <f t="shared" si="20"/>
        <v>80</v>
      </c>
      <c r="I96" s="28">
        <f t="shared" si="21"/>
        <v>3</v>
      </c>
      <c r="J96" s="28">
        <f t="shared" si="22"/>
        <v>1</v>
      </c>
      <c r="K96" s="27">
        <f t="shared" si="23"/>
        <v>4</v>
      </c>
      <c r="L96" s="8"/>
      <c r="M96" s="19">
        <f t="shared" si="24"/>
        <v>80</v>
      </c>
      <c r="N96" s="18">
        <f t="shared" si="25"/>
        <v>4</v>
      </c>
      <c r="O96" s="17">
        <f t="shared" si="26"/>
        <v>3</v>
      </c>
      <c r="P96" s="16">
        <f t="shared" si="27"/>
        <v>1</v>
      </c>
    </row>
    <row r="97" spans="2:16" ht="15" customHeight="1" x14ac:dyDescent="0.2">
      <c r="B97" s="25"/>
      <c r="C97" s="26" t="s">
        <v>87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 x14ac:dyDescent="0.2">
      <c r="B98" s="25"/>
      <c r="C98" s="26" t="s">
        <v>88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 x14ac:dyDescent="0.2">
      <c r="B99" s="25"/>
      <c r="C99" s="26" t="s">
        <v>89</v>
      </c>
      <c r="D99" s="25" t="s">
        <v>24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 x14ac:dyDescent="0.2">
      <c r="B100" s="25"/>
      <c r="C100" s="26" t="s">
        <v>90</v>
      </c>
      <c r="D100" s="25" t="s">
        <v>24</v>
      </c>
      <c r="E100" s="24" t="s">
        <v>24</v>
      </c>
      <c r="F100" s="23">
        <v>48</v>
      </c>
      <c r="G100" s="23">
        <v>32</v>
      </c>
      <c r="H100" s="22">
        <f t="shared" si="20"/>
        <v>80</v>
      </c>
      <c r="I100" s="21">
        <f t="shared" si="21"/>
        <v>3</v>
      </c>
      <c r="J100" s="21">
        <f t="shared" si="22"/>
        <v>1</v>
      </c>
      <c r="K100" s="20">
        <f t="shared" si="23"/>
        <v>4</v>
      </c>
      <c r="L100" s="8"/>
      <c r="M100" s="19">
        <f t="shared" si="24"/>
        <v>80</v>
      </c>
      <c r="N100" s="18">
        <f t="shared" si="25"/>
        <v>4</v>
      </c>
      <c r="O100" s="17">
        <f t="shared" si="26"/>
        <v>3</v>
      </c>
      <c r="P100" s="16">
        <f t="shared" si="27"/>
        <v>1</v>
      </c>
    </row>
    <row r="101" spans="2:16" ht="15" customHeight="1" x14ac:dyDescent="0.2">
      <c r="B101" s="25"/>
      <c r="C101" s="26" t="s">
        <v>91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 x14ac:dyDescent="0.2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 x14ac:dyDescent="0.2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 x14ac:dyDescent="0.2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 x14ac:dyDescent="0.2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 x14ac:dyDescent="0.2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 x14ac:dyDescent="0.2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 x14ac:dyDescent="0.2">
      <c r="B108" s="32">
        <v>8</v>
      </c>
      <c r="C108" s="33" t="s">
        <v>92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 x14ac:dyDescent="0.2">
      <c r="B109" s="25"/>
      <c r="C109" s="26" t="s">
        <v>93</v>
      </c>
      <c r="D109" s="25" t="s">
        <v>24</v>
      </c>
      <c r="E109" s="24" t="s">
        <v>24</v>
      </c>
      <c r="F109" s="23">
        <v>48</v>
      </c>
      <c r="G109" s="23">
        <v>32</v>
      </c>
      <c r="H109" s="22">
        <f t="shared" si="20"/>
        <v>80</v>
      </c>
      <c r="I109" s="21">
        <f t="shared" si="21"/>
        <v>3</v>
      </c>
      <c r="J109" s="21">
        <f t="shared" si="22"/>
        <v>1</v>
      </c>
      <c r="K109" s="20">
        <f t="shared" si="23"/>
        <v>4</v>
      </c>
      <c r="L109" s="8"/>
      <c r="M109" s="19">
        <f t="shared" si="24"/>
        <v>80</v>
      </c>
      <c r="N109" s="18">
        <f t="shared" si="25"/>
        <v>4</v>
      </c>
      <c r="O109" s="17">
        <f t="shared" si="26"/>
        <v>3</v>
      </c>
      <c r="P109" s="16">
        <f t="shared" si="27"/>
        <v>1</v>
      </c>
    </row>
    <row r="110" spans="2:16" ht="15" customHeight="1" x14ac:dyDescent="0.2">
      <c r="B110" s="25"/>
      <c r="C110" s="26" t="s">
        <v>94</v>
      </c>
      <c r="D110" s="25" t="s">
        <v>24</v>
      </c>
      <c r="E110" s="24" t="s">
        <v>24</v>
      </c>
      <c r="F110" s="23">
        <v>48</v>
      </c>
      <c r="G110" s="23">
        <v>32</v>
      </c>
      <c r="H110" s="22">
        <f t="shared" si="20"/>
        <v>80</v>
      </c>
      <c r="I110" s="21">
        <f t="shared" si="21"/>
        <v>3</v>
      </c>
      <c r="J110" s="21">
        <f t="shared" si="22"/>
        <v>1</v>
      </c>
      <c r="K110" s="20">
        <f t="shared" si="23"/>
        <v>4</v>
      </c>
      <c r="L110" s="8"/>
      <c r="M110" s="19">
        <f t="shared" si="24"/>
        <v>80</v>
      </c>
      <c r="N110" s="18">
        <f t="shared" si="25"/>
        <v>4</v>
      </c>
      <c r="O110" s="17">
        <f t="shared" si="26"/>
        <v>3</v>
      </c>
      <c r="P110" s="16">
        <f t="shared" si="27"/>
        <v>1</v>
      </c>
    </row>
    <row r="111" spans="2:16" ht="15" customHeight="1" x14ac:dyDescent="0.2">
      <c r="B111" s="25"/>
      <c r="C111" s="26" t="s">
        <v>95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 x14ac:dyDescent="0.2">
      <c r="B112" s="25"/>
      <c r="C112" s="26" t="s">
        <v>96</v>
      </c>
      <c r="D112" s="25" t="s">
        <v>24</v>
      </c>
      <c r="E112" s="24" t="s">
        <v>24</v>
      </c>
      <c r="F112" s="23">
        <v>48</v>
      </c>
      <c r="G112" s="23">
        <v>32</v>
      </c>
      <c r="H112" s="22">
        <f t="shared" si="20"/>
        <v>80</v>
      </c>
      <c r="I112" s="21">
        <f t="shared" si="21"/>
        <v>3</v>
      </c>
      <c r="J112" s="21">
        <f t="shared" si="22"/>
        <v>1</v>
      </c>
      <c r="K112" s="20">
        <f t="shared" si="23"/>
        <v>4</v>
      </c>
      <c r="L112" s="8"/>
      <c r="M112" s="19">
        <f t="shared" si="24"/>
        <v>80</v>
      </c>
      <c r="N112" s="18">
        <f t="shared" si="25"/>
        <v>4</v>
      </c>
      <c r="O112" s="17">
        <f t="shared" si="26"/>
        <v>3</v>
      </c>
      <c r="P112" s="16">
        <f t="shared" si="27"/>
        <v>1</v>
      </c>
    </row>
    <row r="113" spans="2:16" ht="15" customHeight="1" x14ac:dyDescent="0.2">
      <c r="B113" s="25"/>
      <c r="C113" s="26" t="s">
        <v>97</v>
      </c>
      <c r="D113" s="25" t="s">
        <v>24</v>
      </c>
      <c r="E113" s="24" t="s">
        <v>24</v>
      </c>
      <c r="F113" s="23">
        <v>16</v>
      </c>
      <c r="G113" s="23">
        <v>32</v>
      </c>
      <c r="H113" s="22">
        <f t="shared" si="20"/>
        <v>48</v>
      </c>
      <c r="I113" s="21">
        <f t="shared" si="21"/>
        <v>1</v>
      </c>
      <c r="J113" s="21">
        <f t="shared" si="22"/>
        <v>1</v>
      </c>
      <c r="K113" s="20">
        <f t="shared" si="23"/>
        <v>2</v>
      </c>
      <c r="L113" s="8"/>
      <c r="M113" s="19">
        <f t="shared" si="24"/>
        <v>48</v>
      </c>
      <c r="N113" s="18">
        <f t="shared" si="25"/>
        <v>2</v>
      </c>
      <c r="O113" s="17">
        <f t="shared" si="26"/>
        <v>1</v>
      </c>
      <c r="P113" s="16">
        <f t="shared" si="27"/>
        <v>1</v>
      </c>
    </row>
    <row r="114" spans="2:16" ht="15" customHeight="1" x14ac:dyDescent="0.2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 x14ac:dyDescent="0.2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 x14ac:dyDescent="0.2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 x14ac:dyDescent="0.2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 x14ac:dyDescent="0.2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 x14ac:dyDescent="0.2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 x14ac:dyDescent="0.2">
      <c r="B120" s="32">
        <v>9</v>
      </c>
      <c r="C120" s="33" t="s">
        <v>98</v>
      </c>
      <c r="D120" s="32" t="s">
        <v>24</v>
      </c>
      <c r="E120" s="31" t="s">
        <v>24</v>
      </c>
      <c r="F120" s="30">
        <v>48</v>
      </c>
      <c r="G120" s="30">
        <v>32</v>
      </c>
      <c r="H120" s="29">
        <f t="shared" ref="H120:H151" si="28">IF($C120&gt;0,$M120,0)</f>
        <v>80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1</v>
      </c>
      <c r="K120" s="27">
        <f t="shared" ref="K120:K151" si="31">+N120</f>
        <v>4</v>
      </c>
      <c r="L120" s="8"/>
      <c r="M120" s="19">
        <f t="shared" ref="M120:M151" si="32">+SUM(F120:G120)</f>
        <v>80</v>
      </c>
      <c r="N120" s="18">
        <f t="shared" ref="N120:N151" si="33">+SUM(I120:J120)</f>
        <v>4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1</v>
      </c>
    </row>
    <row r="121" spans="2:16" ht="15" customHeight="1" x14ac:dyDescent="0.2">
      <c r="B121" s="25"/>
      <c r="C121" s="26" t="s">
        <v>99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 x14ac:dyDescent="0.2">
      <c r="B122" s="25"/>
      <c r="C122" s="26" t="s">
        <v>100</v>
      </c>
      <c r="D122" s="25" t="s">
        <v>24</v>
      </c>
      <c r="E122" s="24" t="s">
        <v>24</v>
      </c>
      <c r="F122" s="23">
        <v>32</v>
      </c>
      <c r="G122" s="23">
        <v>32</v>
      </c>
      <c r="H122" s="22">
        <f t="shared" si="28"/>
        <v>64</v>
      </c>
      <c r="I122" s="21">
        <f t="shared" si="29"/>
        <v>2</v>
      </c>
      <c r="J122" s="21">
        <f t="shared" si="30"/>
        <v>1</v>
      </c>
      <c r="K122" s="20">
        <f t="shared" si="31"/>
        <v>3</v>
      </c>
      <c r="L122" s="8"/>
      <c r="M122" s="19">
        <f t="shared" si="32"/>
        <v>64</v>
      </c>
      <c r="N122" s="18">
        <f t="shared" si="33"/>
        <v>3</v>
      </c>
      <c r="O122" s="17">
        <f t="shared" si="34"/>
        <v>2</v>
      </c>
      <c r="P122" s="16">
        <f t="shared" si="35"/>
        <v>1</v>
      </c>
    </row>
    <row r="123" spans="2:16" ht="15" customHeight="1" x14ac:dyDescent="0.2">
      <c r="B123" s="25"/>
      <c r="C123" s="26" t="s">
        <v>101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 x14ac:dyDescent="0.2">
      <c r="B124" s="25"/>
      <c r="C124" s="26" t="s">
        <v>102</v>
      </c>
      <c r="D124" s="25" t="s">
        <v>24</v>
      </c>
      <c r="E124" s="24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 x14ac:dyDescent="0.2">
      <c r="B125" s="25"/>
      <c r="C125" s="26" t="s">
        <v>103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 x14ac:dyDescent="0.2">
      <c r="B126" s="25"/>
      <c r="C126" s="26" t="s">
        <v>104</v>
      </c>
      <c r="D126" s="25" t="s">
        <v>24</v>
      </c>
      <c r="E126" s="24" t="s">
        <v>24</v>
      </c>
      <c r="F126" s="23">
        <v>32</v>
      </c>
      <c r="G126" s="23">
        <v>32</v>
      </c>
      <c r="H126" s="22">
        <f t="shared" si="28"/>
        <v>64</v>
      </c>
      <c r="I126" s="21">
        <f t="shared" si="29"/>
        <v>2</v>
      </c>
      <c r="J126" s="21">
        <f t="shared" si="30"/>
        <v>1</v>
      </c>
      <c r="K126" s="20">
        <f t="shared" si="31"/>
        <v>3</v>
      </c>
      <c r="L126" s="8"/>
      <c r="M126" s="19">
        <f t="shared" si="32"/>
        <v>64</v>
      </c>
      <c r="N126" s="18">
        <f t="shared" si="33"/>
        <v>3</v>
      </c>
      <c r="O126" s="17">
        <f t="shared" si="34"/>
        <v>2</v>
      </c>
      <c r="P126" s="16">
        <f t="shared" si="35"/>
        <v>1</v>
      </c>
    </row>
    <row r="127" spans="2:16" ht="15" customHeight="1" x14ac:dyDescent="0.2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 x14ac:dyDescent="0.2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 x14ac:dyDescent="0.2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 x14ac:dyDescent="0.2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 x14ac:dyDescent="0.2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 x14ac:dyDescent="0.2">
      <c r="B132" s="32">
        <v>10</v>
      </c>
      <c r="C132" s="33" t="s">
        <v>105</v>
      </c>
      <c r="D132" s="32" t="s">
        <v>24</v>
      </c>
      <c r="E132" s="31" t="s">
        <v>24</v>
      </c>
      <c r="F132" s="30">
        <v>48</v>
      </c>
      <c r="G132" s="30">
        <v>32</v>
      </c>
      <c r="H132" s="29">
        <f t="shared" si="28"/>
        <v>80</v>
      </c>
      <c r="I132" s="28">
        <f t="shared" si="29"/>
        <v>3</v>
      </c>
      <c r="J132" s="28">
        <f t="shared" si="30"/>
        <v>1</v>
      </c>
      <c r="K132" s="27">
        <f t="shared" si="31"/>
        <v>4</v>
      </c>
      <c r="L132" s="8"/>
      <c r="M132" s="19">
        <f t="shared" si="32"/>
        <v>80</v>
      </c>
      <c r="N132" s="18">
        <f t="shared" si="33"/>
        <v>4</v>
      </c>
      <c r="O132" s="17">
        <f t="shared" si="34"/>
        <v>3</v>
      </c>
      <c r="P132" s="16">
        <f t="shared" si="35"/>
        <v>1</v>
      </c>
    </row>
    <row r="133" spans="2:16" ht="15" customHeight="1" x14ac:dyDescent="0.2">
      <c r="B133" s="25"/>
      <c r="C133" s="26" t="s">
        <v>106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 x14ac:dyDescent="0.2">
      <c r="B134" s="25"/>
      <c r="C134" s="26" t="s">
        <v>107</v>
      </c>
      <c r="D134" s="25" t="s">
        <v>24</v>
      </c>
      <c r="E134" s="24" t="s">
        <v>24</v>
      </c>
      <c r="F134" s="23">
        <v>32</v>
      </c>
      <c r="G134" s="23">
        <v>32</v>
      </c>
      <c r="H134" s="22">
        <f t="shared" si="28"/>
        <v>64</v>
      </c>
      <c r="I134" s="21">
        <f t="shared" si="29"/>
        <v>2</v>
      </c>
      <c r="J134" s="21">
        <f t="shared" si="30"/>
        <v>1</v>
      </c>
      <c r="K134" s="20">
        <f t="shared" si="31"/>
        <v>3</v>
      </c>
      <c r="L134" s="8"/>
      <c r="M134" s="19">
        <f t="shared" si="32"/>
        <v>64</v>
      </c>
      <c r="N134" s="18">
        <f t="shared" si="33"/>
        <v>3</v>
      </c>
      <c r="O134" s="17">
        <f t="shared" si="34"/>
        <v>2</v>
      </c>
      <c r="P134" s="16">
        <f t="shared" si="35"/>
        <v>1</v>
      </c>
    </row>
    <row r="135" spans="2:16" ht="15" customHeight="1" x14ac:dyDescent="0.2">
      <c r="B135" s="25"/>
      <c r="C135" s="26" t="s">
        <v>108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 x14ac:dyDescent="0.2">
      <c r="B136" s="25"/>
      <c r="C136" s="26" t="s">
        <v>109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 x14ac:dyDescent="0.2">
      <c r="B137" s="25"/>
      <c r="C137" s="26" t="s">
        <v>110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 x14ac:dyDescent="0.2">
      <c r="B138" s="25"/>
      <c r="C138" s="26" t="s">
        <v>111</v>
      </c>
      <c r="D138" s="25" t="s">
        <v>24</v>
      </c>
      <c r="E138" s="24" t="s">
        <v>24</v>
      </c>
      <c r="F138" s="23">
        <v>0</v>
      </c>
      <c r="G138" s="23">
        <v>32</v>
      </c>
      <c r="H138" s="22">
        <f t="shared" si="28"/>
        <v>32</v>
      </c>
      <c r="I138" s="21">
        <f t="shared" si="29"/>
        <v>0</v>
      </c>
      <c r="J138" s="21">
        <f t="shared" si="30"/>
        <v>1</v>
      </c>
      <c r="K138" s="20">
        <f t="shared" si="31"/>
        <v>1</v>
      </c>
      <c r="L138" s="8"/>
      <c r="M138" s="19">
        <f t="shared" si="32"/>
        <v>32</v>
      </c>
      <c r="N138" s="18">
        <f t="shared" si="33"/>
        <v>1</v>
      </c>
      <c r="O138" s="17">
        <f t="shared" si="34"/>
        <v>0</v>
      </c>
      <c r="P138" s="16">
        <f t="shared" si="35"/>
        <v>1</v>
      </c>
    </row>
    <row r="139" spans="2:16" ht="15" customHeight="1" x14ac:dyDescent="0.2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 x14ac:dyDescent="0.2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 x14ac:dyDescent="0.2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 x14ac:dyDescent="0.2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 x14ac:dyDescent="0.2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 x14ac:dyDescent="0.2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 x14ac:dyDescent="0.2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 x14ac:dyDescent="0.2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 x14ac:dyDescent="0.2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 x14ac:dyDescent="0.2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 x14ac:dyDescent="0.2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 x14ac:dyDescent="0.2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 x14ac:dyDescent="0.2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 x14ac:dyDescent="0.2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 x14ac:dyDescent="0.2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 x14ac:dyDescent="0.2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 x14ac:dyDescent="0.2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 x14ac:dyDescent="0.2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 x14ac:dyDescent="0.2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 x14ac:dyDescent="0.2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 x14ac:dyDescent="0.2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 x14ac:dyDescent="0.2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 x14ac:dyDescent="0.2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 x14ac:dyDescent="0.2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 x14ac:dyDescent="0.2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 x14ac:dyDescent="0.2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 x14ac:dyDescent="0.2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 x14ac:dyDescent="0.2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 x14ac:dyDescent="0.2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 x14ac:dyDescent="0.2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 x14ac:dyDescent="0.2">
      <c r="B170" s="128" t="s">
        <v>1</v>
      </c>
      <c r="C170" s="128"/>
      <c r="D170" s="128"/>
      <c r="E170" s="129" t="s">
        <v>118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 x14ac:dyDescent="0.2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 x14ac:dyDescent="0.2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8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KENI</cp:lastModifiedBy>
  <dcterms:created xsi:type="dcterms:W3CDTF">2016-01-05T23:37:30Z</dcterms:created>
  <dcterms:modified xsi:type="dcterms:W3CDTF">2016-02-15T14:02:07Z</dcterms:modified>
</cp:coreProperties>
</file>